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7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TO" sheetId="6" r:id="rId6"/>
    <sheet name="VCO" sheetId="7" r:id="rId7"/>
    <sheet name="VC" sheetId="8" r:id="rId8"/>
  </sheets>
  <definedNames/>
  <calcPr fullCalcOnLoad="1"/>
</workbook>
</file>

<file path=xl/sharedStrings.xml><?xml version="1.0" encoding="utf-8"?>
<sst xmlns="http://schemas.openxmlformats.org/spreadsheetml/2006/main" count="1501" uniqueCount="643">
  <si>
    <t>Comune</t>
  </si>
  <si>
    <t>SKB</t>
  </si>
  <si>
    <t>ARQUATA SCRIVIA</t>
  </si>
  <si>
    <t>MORANDO</t>
  </si>
  <si>
    <t>MARIA GRAZIA</t>
  </si>
  <si>
    <t>LISTA CIVICA</t>
  </si>
  <si>
    <t>*</t>
  </si>
  <si>
    <t xml:space="preserve"> </t>
  </si>
  <si>
    <t>BOTTA</t>
  </si>
  <si>
    <t>GIOVANNI</t>
  </si>
  <si>
    <t>CEN-DES(CONTR.UFF.)</t>
  </si>
  <si>
    <t>BORGORATTO ALESSANDRINO</t>
  </si>
  <si>
    <t>LANZA</t>
  </si>
  <si>
    <t>MAURIZIO</t>
  </si>
  <si>
    <t>ODDONE</t>
  </si>
  <si>
    <t>FILIPPO</t>
  </si>
  <si>
    <t>BORGO SAN MARTINO</t>
  </si>
  <si>
    <t>SERAZZI</t>
  </si>
  <si>
    <t>DEMAGISTRIS</t>
  </si>
  <si>
    <t>PIERO</t>
  </si>
  <si>
    <t>CASAL CERMELLI</t>
  </si>
  <si>
    <t>ZANINI</t>
  </si>
  <si>
    <t>FRANCESCO</t>
  </si>
  <si>
    <t>MAZZUCCO</t>
  </si>
  <si>
    <t>MARA</t>
  </si>
  <si>
    <t>CASTELLETTO MONFERRATO</t>
  </si>
  <si>
    <t>BUZZI</t>
  </si>
  <si>
    <t>GIOVANNI GIUSEPPE</t>
  </si>
  <si>
    <t>INTESA DEMOCRATICA</t>
  </si>
  <si>
    <t>CELLERINO</t>
  </si>
  <si>
    <t>GIAN PAOLO</t>
  </si>
  <si>
    <t>CASTELNUOVO BORMIDA</t>
  </si>
  <si>
    <t>CUNIETTI</t>
  </si>
  <si>
    <t>MAURO FRANCO</t>
  </si>
  <si>
    <t>MASSA</t>
  </si>
  <si>
    <t>MARIA ISABELLA</t>
  </si>
  <si>
    <t>CASTELNUOVO SCRIVIA</t>
  </si>
  <si>
    <t>CAMPANELLA</t>
  </si>
  <si>
    <t>MARIO</t>
  </si>
  <si>
    <t>TAGLIANI</t>
  </si>
  <si>
    <t>GIANNI</t>
  </si>
  <si>
    <t>TOLLENTINO</t>
  </si>
  <si>
    <t>PIETRO ALFREDO</t>
  </si>
  <si>
    <t>CASTELSPINA</t>
  </si>
  <si>
    <t>SERRACHIERI</t>
  </si>
  <si>
    <t>BENZI</t>
  </si>
  <si>
    <t>REMO</t>
  </si>
  <si>
    <t>CELLA MONTE</t>
  </si>
  <si>
    <t>ARDITI</t>
  </si>
  <si>
    <t>GIUSEPPE</t>
  </si>
  <si>
    <t>GAVI</t>
  </si>
  <si>
    <t>CARLO</t>
  </si>
  <si>
    <t>REPETTO</t>
  </si>
  <si>
    <t>STRETTI</t>
  </si>
  <si>
    <t>ROBERTO</t>
  </si>
  <si>
    <t>ISOLA SANT’ANTONIO</t>
  </si>
  <si>
    <t>PALLAVICINI</t>
  </si>
  <si>
    <t>PIETRO ARTURO</t>
  </si>
  <si>
    <t>ARFINI IN ARZANI</t>
  </si>
  <si>
    <t>ORNELLA ANTONIETTA ANGELA</t>
  </si>
  <si>
    <t>MERANA</t>
  </si>
  <si>
    <t>SICCO</t>
  </si>
  <si>
    <t>WALTER</t>
  </si>
  <si>
    <t>ISOLA</t>
  </si>
  <si>
    <t>CLAUDIO FRANCESCO</t>
  </si>
  <si>
    <t>GALLO</t>
  </si>
  <si>
    <t>ANGELO</t>
  </si>
  <si>
    <t>MONLEALE</t>
  </si>
  <si>
    <t>ZUCCARELLI</t>
  </si>
  <si>
    <t>FRANCO</t>
  </si>
  <si>
    <t>TRIGILA</t>
  </si>
  <si>
    <t>GIORGIO</t>
  </si>
  <si>
    <t>MARINI</t>
  </si>
  <si>
    <t>PIERANGELO</t>
  </si>
  <si>
    <t>MONTE CASTELLO</t>
  </si>
  <si>
    <t>PICCOTTI</t>
  </si>
  <si>
    <t>CARLO FRANCESCO</t>
  </si>
  <si>
    <t>MORBELLO</t>
  </si>
  <si>
    <t>CAMPAZZO</t>
  </si>
  <si>
    <t>GIANCARLO</t>
  </si>
  <si>
    <t>VACCA</t>
  </si>
  <si>
    <t>ODALENGO GRANDE</t>
  </si>
  <si>
    <t>ZANELLO</t>
  </si>
  <si>
    <t>BRUNA</t>
  </si>
  <si>
    <t>NESPOLI</t>
  </si>
  <si>
    <t>LORENZO</t>
  </si>
  <si>
    <t>PIEMONTE NAZ.EUROPA</t>
  </si>
  <si>
    <t>ZAVATARELLI</t>
  </si>
  <si>
    <t>ALBERTO</t>
  </si>
  <si>
    <t>OLIVOLA</t>
  </si>
  <si>
    <t>DI SAVERIO</t>
  </si>
  <si>
    <t>ADRIANO</t>
  </si>
  <si>
    <t>CERESA</t>
  </si>
  <si>
    <t>PAOLO</t>
  </si>
  <si>
    <t>PONTECURONE</t>
  </si>
  <si>
    <t>SCAGLIA</t>
  </si>
  <si>
    <t>CLAUDIO UMBERTO</t>
  </si>
  <si>
    <t>RICOTTI</t>
  </si>
  <si>
    <t>MARIALUISA</t>
  </si>
  <si>
    <t>GANDI</t>
  </si>
  <si>
    <t>FABIO</t>
  </si>
  <si>
    <t>PONTI</t>
  </si>
  <si>
    <t>BATTAGLINO</t>
  </si>
  <si>
    <t>SILVIO GIUSEPPE</t>
  </si>
  <si>
    <t>ALOSSA</t>
  </si>
  <si>
    <t>SAN SALVATORE MONFERRATO</t>
  </si>
  <si>
    <t>BECCARIA</t>
  </si>
  <si>
    <t>PALMISANO</t>
  </si>
  <si>
    <t>TERZO</t>
  </si>
  <si>
    <t>ARATA</t>
  </si>
  <si>
    <t>STEFANINI</t>
  </si>
  <si>
    <t>PIETRO DOMENICO</t>
  </si>
  <si>
    <t>GARBARINO</t>
  </si>
  <si>
    <t>CASORZO</t>
  </si>
  <si>
    <t>BEVILACQUA</t>
  </si>
  <si>
    <t>FASSONE</t>
  </si>
  <si>
    <t>VITTORIO</t>
  </si>
  <si>
    <t>ALLARA</t>
  </si>
  <si>
    <t>LUCIA MANUELA</t>
  </si>
  <si>
    <t>CASTELNUOVO BELBO</t>
  </si>
  <si>
    <t>CALABRESE</t>
  </si>
  <si>
    <t>ROSARIO</t>
  </si>
  <si>
    <t>MACCARIO</t>
  </si>
  <si>
    <t>FORTUNATO</t>
  </si>
  <si>
    <t>PIZZIMBONO</t>
  </si>
  <si>
    <t>DE NICOLAI</t>
  </si>
  <si>
    <t>GIUSEPPE ERNESTO</t>
  </si>
  <si>
    <t>GAFFOGLIO</t>
  </si>
  <si>
    <t>MASSIMO</t>
  </si>
  <si>
    <t>CORTANZE</t>
  </si>
  <si>
    <t>BORGIA</t>
  </si>
  <si>
    <t>CINZIA</t>
  </si>
  <si>
    <t>GALLAFRIO</t>
  </si>
  <si>
    <t>GIANFRANCO</t>
  </si>
  <si>
    <t>QUARANTI</t>
  </si>
  <si>
    <t>SCOVAZZI</t>
  </si>
  <si>
    <t>LUIGI</t>
  </si>
  <si>
    <t>ROATTO</t>
  </si>
  <si>
    <t>BOERO</t>
  </si>
  <si>
    <t>ballottaggio</t>
  </si>
  <si>
    <t>CAPELLO</t>
  </si>
  <si>
    <t>DOMENICO</t>
  </si>
  <si>
    <t>ROCCAVERANO</t>
  </si>
  <si>
    <t>BONOMO</t>
  </si>
  <si>
    <t>POGGIO</t>
  </si>
  <si>
    <t>PIETRO CARLO</t>
  </si>
  <si>
    <t>SAN PAOLO SOLBRITO</t>
  </si>
  <si>
    <t>CINCOTTI</t>
  </si>
  <si>
    <t>FIORENZO</t>
  </si>
  <si>
    <t>TORDELLA</t>
  </si>
  <si>
    <t>GIACOMO</t>
  </si>
  <si>
    <t>BERTOLINO</t>
  </si>
  <si>
    <t>OLLINO</t>
  </si>
  <si>
    <t>PIER LUIGI</t>
  </si>
  <si>
    <t>ASEGLIO GIANINET</t>
  </si>
  <si>
    <t>TIZIANO GIACOMO</t>
  </si>
  <si>
    <t>VERSE'</t>
  </si>
  <si>
    <t>MARCO</t>
  </si>
  <si>
    <t>SCURZOLENGO</t>
  </si>
  <si>
    <t>BECCUTI</t>
  </si>
  <si>
    <t>GIOVANNA</t>
  </si>
  <si>
    <t>COLOMBATI</t>
  </si>
  <si>
    <t>CASTELLETTO CERVO</t>
  </si>
  <si>
    <t>MENEGALDO</t>
  </si>
  <si>
    <t>GIORDANO</t>
  </si>
  <si>
    <t>RANDI</t>
  </si>
  <si>
    <t>ANTONIO</t>
  </si>
  <si>
    <t>FIAMMA TRICOLORE</t>
  </si>
  <si>
    <t>COGGIOLA</t>
  </si>
  <si>
    <t>CERRUTI DELMASTRO</t>
  </si>
  <si>
    <t>OSVALDO</t>
  </si>
  <si>
    <t>PASTORE IN BERETTA</t>
  </si>
  <si>
    <t>ANGELA MARIA</t>
  </si>
  <si>
    <t>DORZANO</t>
  </si>
  <si>
    <t>GUSULFINO</t>
  </si>
  <si>
    <t>SERGIO</t>
  </si>
  <si>
    <t>ROVETTI</t>
  </si>
  <si>
    <t>ALLEANZA NAZIONALE</t>
  </si>
  <si>
    <t>PIETRANTONIO</t>
  </si>
  <si>
    <t>MARCELLO</t>
  </si>
  <si>
    <t>TRIVERO</t>
  </si>
  <si>
    <t>MELLO RELLA IN BARBERIS NEGRA</t>
  </si>
  <si>
    <t>CLARA</t>
  </si>
  <si>
    <t>SPADOLA</t>
  </si>
  <si>
    <t>MAGGIA</t>
  </si>
  <si>
    <t>BARBARESCO</t>
  </si>
  <si>
    <t>ARDITO</t>
  </si>
  <si>
    <t>VINCENZO</t>
  </si>
  <si>
    <t>MONTALDO</t>
  </si>
  <si>
    <t>BERGOLO</t>
  </si>
  <si>
    <t>SERAFINO</t>
  </si>
  <si>
    <t>RICCARDO</t>
  </si>
  <si>
    <t>ONESTO</t>
  </si>
  <si>
    <t>SAREDI</t>
  </si>
  <si>
    <t>IDO</t>
  </si>
  <si>
    <t>LUCA</t>
  </si>
  <si>
    <t>BRIGA ALTA</t>
  </si>
  <si>
    <t>ZINTILINI</t>
  </si>
  <si>
    <t>CAPRAUNA</t>
  </si>
  <si>
    <t>ARNALDI</t>
  </si>
  <si>
    <t>RINALDO</t>
  </si>
  <si>
    <t>SALVATICO</t>
  </si>
  <si>
    <t>GIANLUCA</t>
  </si>
  <si>
    <t>CASALGRASSO</t>
  </si>
  <si>
    <t>DOMINICI</t>
  </si>
  <si>
    <t>BARTOLOMEO</t>
  </si>
  <si>
    <t>TORRE</t>
  </si>
  <si>
    <t>ANTONINO</t>
  </si>
  <si>
    <t>CASTELDELFINO</t>
  </si>
  <si>
    <t>DAO</t>
  </si>
  <si>
    <t>BERNARDO</t>
  </si>
  <si>
    <t>CARPANI</t>
  </si>
  <si>
    <t>CAVALLERMAGGIORE</t>
  </si>
  <si>
    <t>BARAVALLE</t>
  </si>
  <si>
    <t>MICHELE</t>
  </si>
  <si>
    <t>MANA</t>
  </si>
  <si>
    <t>MAURO</t>
  </si>
  <si>
    <t>CRISSOLO</t>
  </si>
  <si>
    <t>REVERDITO</t>
  </si>
  <si>
    <t>PIETRO</t>
  </si>
  <si>
    <t>CURTI</t>
  </si>
  <si>
    <t>DEMONTE</t>
  </si>
  <si>
    <t>BERTARIONE</t>
  </si>
  <si>
    <t>GIAN MARIO</t>
  </si>
  <si>
    <t>PEROSINO</t>
  </si>
  <si>
    <t>ENTRACQUE</t>
  </si>
  <si>
    <t>MARCUCCI</t>
  </si>
  <si>
    <t>LUCIANO</t>
  </si>
  <si>
    <t>GOSSO</t>
  </si>
  <si>
    <t>PIPINO</t>
  </si>
  <si>
    <t>FRANCO ANTONIO</t>
  </si>
  <si>
    <t>FRASSINO</t>
  </si>
  <si>
    <t>CORNAGLIA</t>
  </si>
  <si>
    <t>MAURO GIOVANNI</t>
  </si>
  <si>
    <t>RIGONI</t>
  </si>
  <si>
    <t>DANTE</t>
  </si>
  <si>
    <t>GRINZANE CAVOUR</t>
  </si>
  <si>
    <t>CABUTTO</t>
  </si>
  <si>
    <t>LEQUIO TANARO</t>
  </si>
  <si>
    <t>BOTTERO</t>
  </si>
  <si>
    <t>IRENE</t>
  </si>
  <si>
    <t>MARTINIANA PO</t>
  </si>
  <si>
    <t>ZETTI</t>
  </si>
  <si>
    <t>GIOVANNA CAROLINA IN DOSSETTO</t>
  </si>
  <si>
    <t>LADIGLIONE</t>
  </si>
  <si>
    <t>MELLE</t>
  </si>
  <si>
    <t>PASERI</t>
  </si>
  <si>
    <t>MAURILIO</t>
  </si>
  <si>
    <t>CEN-SIN(LS.CIVICHE)</t>
  </si>
  <si>
    <t>NANCHINO</t>
  </si>
  <si>
    <t>PIETRO GIORGIO</t>
  </si>
  <si>
    <t>CEN-DES(LS.CIVICHE)</t>
  </si>
  <si>
    <t>NARZOLE</t>
  </si>
  <si>
    <t>ARCOSTANZO</t>
  </si>
  <si>
    <t>CENTRO</t>
  </si>
  <si>
    <t>PREVER</t>
  </si>
  <si>
    <t>ONCINO</t>
  </si>
  <si>
    <t>BIANCHI</t>
  </si>
  <si>
    <t>PEIRASSO</t>
  </si>
  <si>
    <t>PONTECHIANALE</t>
  </si>
  <si>
    <t>GIRAUDO</t>
  </si>
  <si>
    <t>ILENIA</t>
  </si>
  <si>
    <t>RUFFA</t>
  </si>
  <si>
    <t>PRAZZO</t>
  </si>
  <si>
    <t>BONELLI</t>
  </si>
  <si>
    <t>DENISIA IN PONTE</t>
  </si>
  <si>
    <t>PRUNETTO</t>
  </si>
  <si>
    <t>COSTA</t>
  </si>
  <si>
    <t>ROMANO</t>
  </si>
  <si>
    <t>ROCCAFORTE MONDOVI’</t>
  </si>
  <si>
    <t>SALVADORI</t>
  </si>
  <si>
    <t>ISOARDI</t>
  </si>
  <si>
    <t>TERESIO</t>
  </si>
  <si>
    <t>RODDI</t>
  </si>
  <si>
    <t>ZOCCOLA</t>
  </si>
  <si>
    <t>PRIOGLIO</t>
  </si>
  <si>
    <t>SAMPEYRE</t>
  </si>
  <si>
    <t>DADONE</t>
  </si>
  <si>
    <t>SANTO STEFANO BELBO</t>
  </si>
  <si>
    <t>CERETTO</t>
  </si>
  <si>
    <t>GIOVANNI FRANCO</t>
  </si>
  <si>
    <t>ARTUFFO</t>
  </si>
  <si>
    <t>CORBO</t>
  </si>
  <si>
    <t>TREISO</t>
  </si>
  <si>
    <t>BONGIOANNI</t>
  </si>
  <si>
    <t>PERNO</t>
  </si>
  <si>
    <t>ACHILLE</t>
  </si>
  <si>
    <t>MANZONE</t>
  </si>
  <si>
    <t>EMIRCARE</t>
  </si>
  <si>
    <t>VALDIERI</t>
  </si>
  <si>
    <t>DI GIAMBATTISTA</t>
  </si>
  <si>
    <t>IVANO</t>
  </si>
  <si>
    <t>GORZEGNO</t>
  </si>
  <si>
    <t>GABRIELE</t>
  </si>
  <si>
    <t>VILLANOVA MONDOVI’</t>
  </si>
  <si>
    <t>GARAVAGNO</t>
  </si>
  <si>
    <t>MARIA TERESA</t>
  </si>
  <si>
    <t>BONGIOVANNI</t>
  </si>
  <si>
    <t>DARIO</t>
  </si>
  <si>
    <t>VINADIO</t>
  </si>
  <si>
    <t>MILANO</t>
  </si>
  <si>
    <t>AMBROGIO</t>
  </si>
  <si>
    <t>CASTOLDI</t>
  </si>
  <si>
    <t>BORGO TICINO</t>
  </si>
  <si>
    <t>GUGLIOTTA</t>
  </si>
  <si>
    <t>ORLANDO</t>
  </si>
  <si>
    <t>SINISTRA</t>
  </si>
  <si>
    <t>CELESIA</t>
  </si>
  <si>
    <t>CAVAGLIO D’AGOGNA</t>
  </si>
  <si>
    <t>CASTALDI IN MORA</t>
  </si>
  <si>
    <t>LAURA</t>
  </si>
  <si>
    <t>OBEZZI</t>
  </si>
  <si>
    <t>ZOIA</t>
  </si>
  <si>
    <t>GIAN ANGELO</t>
  </si>
  <si>
    <t>CORBELLINI</t>
  </si>
  <si>
    <t>COMIGNAGO</t>
  </si>
  <si>
    <t>CUCCHI</t>
  </si>
  <si>
    <t>LUISA</t>
  </si>
  <si>
    <t>REGUZZONI</t>
  </si>
  <si>
    <t>GIANLUIGI</t>
  </si>
  <si>
    <t>INVORIO</t>
  </si>
  <si>
    <t>EMPIRI</t>
  </si>
  <si>
    <t>SILVIO</t>
  </si>
  <si>
    <t>OIOLI</t>
  </si>
  <si>
    <t>GIOACHINO</t>
  </si>
  <si>
    <t>MAGGIORA</t>
  </si>
  <si>
    <t>FASOLA</t>
  </si>
  <si>
    <t>ERMANNO</t>
  </si>
  <si>
    <t>MEZZOMERICO</t>
  </si>
  <si>
    <t>MATTACHINI</t>
  </si>
  <si>
    <t>BORRINI</t>
  </si>
  <si>
    <t>ROSA ANGELA</t>
  </si>
  <si>
    <t>POMBIA</t>
  </si>
  <si>
    <t>STROHMENGER</t>
  </si>
  <si>
    <t>ELENA</t>
  </si>
  <si>
    <t>PILONE</t>
  </si>
  <si>
    <t>ALBERTO LUIGI</t>
  </si>
  <si>
    <t>QUINZENI</t>
  </si>
  <si>
    <t>SAN NAZZARO SESIA</t>
  </si>
  <si>
    <t>CRIVELLI</t>
  </si>
  <si>
    <t>MALINVERNI</t>
  </si>
  <si>
    <t>RUGGERO</t>
  </si>
  <si>
    <t>PEZZANA</t>
  </si>
  <si>
    <t>SORISO</t>
  </si>
  <si>
    <t>MONTI</t>
  </si>
  <si>
    <t>FELICE CARLOMARIA</t>
  </si>
  <si>
    <t>CERUTTI</t>
  </si>
  <si>
    <t>ALDO</t>
  </si>
  <si>
    <t>SUNO</t>
  </si>
  <si>
    <t>BRIGATTI</t>
  </si>
  <si>
    <t>RICCARDO GIUSEPPE</t>
  </si>
  <si>
    <t>PRONE</t>
  </si>
  <si>
    <t>MARZIO GENESIO CORRADO</t>
  </si>
  <si>
    <t>TRECATE</t>
  </si>
  <si>
    <t>TADDI</t>
  </si>
  <si>
    <t>RINO</t>
  </si>
  <si>
    <t>ALMASIO</t>
  </si>
  <si>
    <t>PIER PAOLO</t>
  </si>
  <si>
    <t>ALBIANO D’IVREA</t>
  </si>
  <si>
    <t>GHILARDI</t>
  </si>
  <si>
    <t>GIAN CARLO</t>
  </si>
  <si>
    <t>BIAVA</t>
  </si>
  <si>
    <t>GABRIELE FIORINO</t>
  </si>
  <si>
    <t>BARDONECCHIA</t>
  </si>
  <si>
    <t>ROSSETTI</t>
  </si>
  <si>
    <t>AVATO</t>
  </si>
  <si>
    <t>BOLLENGO</t>
  </si>
  <si>
    <t>RICCA</t>
  </si>
  <si>
    <t>LUIGI SERGIO</t>
  </si>
  <si>
    <t>CARULLO</t>
  </si>
  <si>
    <t>MARIA ROSA</t>
  </si>
  <si>
    <t>BROSSO</t>
  </si>
  <si>
    <t>PRESBITERO BRACCO</t>
  </si>
  <si>
    <t>CURTA</t>
  </si>
  <si>
    <t>UGO</t>
  </si>
  <si>
    <t>BRUSASCO</t>
  </si>
  <si>
    <t>BOSSO</t>
  </si>
  <si>
    <t>GIULIO</t>
  </si>
  <si>
    <t>GIACOMETTO</t>
  </si>
  <si>
    <t>CAMBIANO</t>
  </si>
  <si>
    <t>BLANC</t>
  </si>
  <si>
    <t>VALERIA</t>
  </si>
  <si>
    <t>MITRIONE</t>
  </si>
  <si>
    <t>PIETRO ANTONIO</t>
  </si>
  <si>
    <t>COMUNISTI ITALIANI</t>
  </si>
  <si>
    <t>AGAGLIATE</t>
  </si>
  <si>
    <t>CASALI</t>
  </si>
  <si>
    <t>MARIOTTO</t>
  </si>
  <si>
    <t>EMMA</t>
  </si>
  <si>
    <t>CARIGNANO</t>
  </si>
  <si>
    <t>TAMIETTI</t>
  </si>
  <si>
    <t>CEN-SIN(CONTR.UFF.)</t>
  </si>
  <si>
    <t>CORPILLO</t>
  </si>
  <si>
    <t>CERES</t>
  </si>
  <si>
    <t>POMA</t>
  </si>
  <si>
    <t>MARINO</t>
  </si>
  <si>
    <t>EBOLI</t>
  </si>
  <si>
    <t>CLAVIERE</t>
  </si>
  <si>
    <t>RADOGNA</t>
  </si>
  <si>
    <t>SIMONA</t>
  </si>
  <si>
    <t>CAPRA</t>
  </si>
  <si>
    <t>SENA</t>
  </si>
  <si>
    <t>ORLANDA</t>
  </si>
  <si>
    <t>MOV.FED.IT.</t>
  </si>
  <si>
    <t>CUCEGLIO</t>
  </si>
  <si>
    <t>POLI</t>
  </si>
  <si>
    <t>FAUSTO</t>
  </si>
  <si>
    <t>BELLINI</t>
  </si>
  <si>
    <t>BADALOTTI</t>
  </si>
  <si>
    <t>CRISTINA</t>
  </si>
  <si>
    <t>CUMIANA</t>
  </si>
  <si>
    <t>GROMETTO</t>
  </si>
  <si>
    <t>COSTELLI</t>
  </si>
  <si>
    <t>LEVRINO</t>
  </si>
  <si>
    <t>FAVRIA</t>
  </si>
  <si>
    <t>OBERTO</t>
  </si>
  <si>
    <t>FERRINO</t>
  </si>
  <si>
    <t>FIANO</t>
  </si>
  <si>
    <t>VECCO GARDA</t>
  </si>
  <si>
    <t>RESSICO</t>
  </si>
  <si>
    <t>SOFFIETTI</t>
  </si>
  <si>
    <t>SILVANO</t>
  </si>
  <si>
    <t>FRASSINETTO</t>
  </si>
  <si>
    <t>SIESTO</t>
  </si>
  <si>
    <t>RAFFAELE</t>
  </si>
  <si>
    <t>TRUFFA</t>
  </si>
  <si>
    <t>BARTOLOMEO CARLO</t>
  </si>
  <si>
    <t>RECROSIO</t>
  </si>
  <si>
    <t>DANIELA</t>
  </si>
  <si>
    <t>GRAVERE</t>
  </si>
  <si>
    <t>FRANCIOLI</t>
  </si>
  <si>
    <t>GIORGIO GIOVANNI</t>
  </si>
  <si>
    <t>OLIVERO PISTOLETTO</t>
  </si>
  <si>
    <t>CESARE</t>
  </si>
  <si>
    <t>LANZO TORINESE</t>
  </si>
  <si>
    <t>GENINATTI</t>
  </si>
  <si>
    <t>ADRIANO LUIGI</t>
  </si>
  <si>
    <t>PALLARIA</t>
  </si>
  <si>
    <t>RIF.COM.</t>
  </si>
  <si>
    <t>FILIPPIN</t>
  </si>
  <si>
    <t>ANDREA</t>
  </si>
  <si>
    <t>PAPURELLO</t>
  </si>
  <si>
    <t>LAURIANO</t>
  </si>
  <si>
    <t>DUTTO</t>
  </si>
  <si>
    <t>RENATO</t>
  </si>
  <si>
    <t>CORIO</t>
  </si>
  <si>
    <t>GRAZIANO</t>
  </si>
  <si>
    <t>BRONZIN</t>
  </si>
  <si>
    <t>MASSELLO</t>
  </si>
  <si>
    <t>FERRERO</t>
  </si>
  <si>
    <t>DI SILVESTRO</t>
  </si>
  <si>
    <t>LIBRALON</t>
  </si>
  <si>
    <t>DANIELA LINDA ALDUINA</t>
  </si>
  <si>
    <t>MOMBELLO DI TORINO</t>
  </si>
  <si>
    <t>CERRUTI</t>
  </si>
  <si>
    <t>PIERGIUSEPPE</t>
  </si>
  <si>
    <t>RAGO</t>
  </si>
  <si>
    <t>CANALE</t>
  </si>
  <si>
    <t>SALVATORE</t>
  </si>
  <si>
    <t>MOMPANTERO</t>
  </si>
  <si>
    <t>PARISI</t>
  </si>
  <si>
    <t>TAVELLIN</t>
  </si>
  <si>
    <t>FAVRO</t>
  </si>
  <si>
    <t>MONTALDO TORINESE</t>
  </si>
  <si>
    <t>RENDINELLA</t>
  </si>
  <si>
    <t>RITA</t>
  </si>
  <si>
    <t>CARPINELLO</t>
  </si>
  <si>
    <t>MARIA ANGELA</t>
  </si>
  <si>
    <t>GORRASI</t>
  </si>
  <si>
    <t>VIDOTTO</t>
  </si>
  <si>
    <t>MONTEU DA PO</t>
  </si>
  <si>
    <t>BUONO</t>
  </si>
  <si>
    <t>BENEDETTO</t>
  </si>
  <si>
    <t>GASTALDO</t>
  </si>
  <si>
    <t>GIACOMINI</t>
  </si>
  <si>
    <t>GRAZIELLA</t>
  </si>
  <si>
    <t>NOASCA</t>
  </si>
  <si>
    <t>CUCCIATTI</t>
  </si>
  <si>
    <t>PIERO SERGIO</t>
  </si>
  <si>
    <t>NOASCONO</t>
  </si>
  <si>
    <t>GIANLUCA PAOLO</t>
  </si>
  <si>
    <t>OZEGNA</t>
  </si>
  <si>
    <t>CHIARABAGLIO</t>
  </si>
  <si>
    <t>IVO</t>
  </si>
  <si>
    <t>NEPOTE FUS</t>
  </si>
  <si>
    <t>CLAUDIO</t>
  </si>
  <si>
    <t>PERTUSIO</t>
  </si>
  <si>
    <t>CRESTO</t>
  </si>
  <si>
    <t>ANTONIO LORENZO</t>
  </si>
  <si>
    <t>NETO</t>
  </si>
  <si>
    <t>RONCHI</t>
  </si>
  <si>
    <t>QUERINO GILBERTO</t>
  </si>
  <si>
    <t>PIANEZZA</t>
  </si>
  <si>
    <t>RAINA</t>
  </si>
  <si>
    <t>LEGA NORD</t>
  </si>
  <si>
    <t>CERRATO</t>
  </si>
  <si>
    <t>GIANCARLA</t>
  </si>
  <si>
    <t>GAGLIARDI</t>
  </si>
  <si>
    <t>CLEMENTINA</t>
  </si>
  <si>
    <t>PINO TORINESE</t>
  </si>
  <si>
    <t>PECORARI</t>
  </si>
  <si>
    <t>BENEDICENTI</t>
  </si>
  <si>
    <t>EDOARDO</t>
  </si>
  <si>
    <t>PAGLIASSO</t>
  </si>
  <si>
    <t>RONCO CANAVESE</t>
  </si>
  <si>
    <t>SURRUSCA</t>
  </si>
  <si>
    <t>CARMELO</t>
  </si>
  <si>
    <t>PEILA</t>
  </si>
  <si>
    <t>BOETTO</t>
  </si>
  <si>
    <t>ERMINIA</t>
  </si>
  <si>
    <t>SAMONE</t>
  </si>
  <si>
    <t>CASERIO</t>
  </si>
  <si>
    <t>DANIELE</t>
  </si>
  <si>
    <t>GIOVANDO</t>
  </si>
  <si>
    <t>SETTIMO ROTTARO</t>
  </si>
  <si>
    <t>SERRA</t>
  </si>
  <si>
    <t>GUALTIERO</t>
  </si>
  <si>
    <t>POLIFRONI</t>
  </si>
  <si>
    <t>BRUNO</t>
  </si>
  <si>
    <t>CIGNETTI</t>
  </si>
  <si>
    <t>COMOTTO</t>
  </si>
  <si>
    <t>TROFARELLO</t>
  </si>
  <si>
    <t>ZITARI</t>
  </si>
  <si>
    <t>NUOVO PSI</t>
  </si>
  <si>
    <t>SANDRETTO</t>
  </si>
  <si>
    <t>TOMEO</t>
  </si>
  <si>
    <t>MATRISCIANO</t>
  </si>
  <si>
    <t>VOLPIANO</t>
  </si>
  <si>
    <t>NALESSO</t>
  </si>
  <si>
    <t>FLAVIO</t>
  </si>
  <si>
    <t>GOIA</t>
  </si>
  <si>
    <t>CARLETTO</t>
  </si>
  <si>
    <t>BELGIRATE</t>
  </si>
  <si>
    <t>POLLINI</t>
  </si>
  <si>
    <t>TORELLI</t>
  </si>
  <si>
    <t>ENRICO</t>
  </si>
  <si>
    <t>CESARA</t>
  </si>
  <si>
    <t>ANTONIETTI</t>
  </si>
  <si>
    <t>ATTILIO</t>
  </si>
  <si>
    <t>MINAZZI</t>
  </si>
  <si>
    <t>MACUGNAGA</t>
  </si>
  <si>
    <t>VALSESIA</t>
  </si>
  <si>
    <t>ERMINI</t>
  </si>
  <si>
    <t>QUARNA SOTTO</t>
  </si>
  <si>
    <t>COPPI</t>
  </si>
  <si>
    <t>STRESA</t>
  </si>
  <si>
    <t>DIVERIO</t>
  </si>
  <si>
    <t>BOTTINI</t>
  </si>
  <si>
    <t>DE GIOVANNINI</t>
  </si>
  <si>
    <t>ANTONELLA</t>
  </si>
  <si>
    <t>GIOVANETTI</t>
  </si>
  <si>
    <t>TRASQUERA</t>
  </si>
  <si>
    <t>LINCIO</t>
  </si>
  <si>
    <t>ARTURO CARLO</t>
  </si>
  <si>
    <t>BELTRAME</t>
  </si>
  <si>
    <t>MOGNON</t>
  </si>
  <si>
    <t>BALMUCCIA</t>
  </si>
  <si>
    <t>UFFREDI</t>
  </si>
  <si>
    <t>MORENO</t>
  </si>
  <si>
    <t>BALDI IN PARETI</t>
  </si>
  <si>
    <t>BIANZE’</t>
  </si>
  <si>
    <t>PICCO</t>
  </si>
  <si>
    <t>ARIAGNO</t>
  </si>
  <si>
    <t>PIER GIUSEPPE</t>
  </si>
  <si>
    <t>BOCCIOLETO</t>
  </si>
  <si>
    <t>CARRARA</t>
  </si>
  <si>
    <t>BORGO D’ALE</t>
  </si>
  <si>
    <t>DELBENE</t>
  </si>
  <si>
    <t>GIAN BATTISTA</t>
  </si>
  <si>
    <t>CRITTO</t>
  </si>
  <si>
    <t>MICHELANGELO</t>
  </si>
  <si>
    <t>CRAVAGLIANA</t>
  </si>
  <si>
    <t>ANDREOLI</t>
  </si>
  <si>
    <t>TIZIANO</t>
  </si>
  <si>
    <t>FONTANETTO PO</t>
  </si>
  <si>
    <t>MARCHESE</t>
  </si>
  <si>
    <t>PIERSANDRO</t>
  </si>
  <si>
    <t>UNIONE DEM.</t>
  </si>
  <si>
    <t>NEPOTE BERNARDON</t>
  </si>
  <si>
    <t>OSCAR</t>
  </si>
  <si>
    <t>GATTINARA</t>
  </si>
  <si>
    <t>FILIBERTI</t>
  </si>
  <si>
    <t>LUCCA</t>
  </si>
  <si>
    <t>ZANETTA</t>
  </si>
  <si>
    <t>MANTOVANI</t>
  </si>
  <si>
    <t>GREGGIO</t>
  </si>
  <si>
    <t>POZZATI IN SAVIOLO</t>
  </si>
  <si>
    <t>LAMPORO</t>
  </si>
  <si>
    <t>MARUCCI</t>
  </si>
  <si>
    <t>RAVIOLO</t>
  </si>
  <si>
    <t>SAVINA</t>
  </si>
  <si>
    <t>LOZZOLO</t>
  </si>
  <si>
    <t>DELMASTRO</t>
  </si>
  <si>
    <t>LORIS</t>
  </si>
  <si>
    <t>POSTUA</t>
  </si>
  <si>
    <t>D'ALBERTO</t>
  </si>
  <si>
    <t>ALBERTO LINO</t>
  </si>
  <si>
    <t>IORIO IN OSTO</t>
  </si>
  <si>
    <t>ANNA</t>
  </si>
  <si>
    <t>PRAROLO</t>
  </si>
  <si>
    <t>FERRARIS</t>
  </si>
  <si>
    <t>RICUPERO</t>
  </si>
  <si>
    <t>SAVIOLO IN GIURIALI</t>
  </si>
  <si>
    <t>MARIA CARLA</t>
  </si>
  <si>
    <t>QUINTO V.SE</t>
  </si>
  <si>
    <t>BELLONE</t>
  </si>
  <si>
    <t>TICOZZI</t>
  </si>
  <si>
    <t>ALESSANDRA, CARLA, MARIA</t>
  </si>
  <si>
    <t>RIVA VALDOBBIA</t>
  </si>
  <si>
    <t>GIACOMINO</t>
  </si>
  <si>
    <t>SANTHIA’</t>
  </si>
  <si>
    <t>CORRADINI</t>
  </si>
  <si>
    <t>ENZO</t>
  </si>
  <si>
    <t>GILI</t>
  </si>
  <si>
    <t>GUERRIERI</t>
  </si>
  <si>
    <t>LEONARDO</t>
  </si>
  <si>
    <t>CANOVA</t>
  </si>
  <si>
    <t>GILBERTO</t>
  </si>
  <si>
    <t>SAGGION</t>
  </si>
  <si>
    <t>ARGENIDE (NINA)</t>
  </si>
  <si>
    <t>SCOPELLO</t>
  </si>
  <si>
    <t>MISCIA</t>
  </si>
  <si>
    <t>GIULIANO GIANCARLO</t>
  </si>
  <si>
    <t>NOVARINA</t>
  </si>
  <si>
    <t>GIORGIO GELINDO GIUSEPPE</t>
  </si>
  <si>
    <t>Elettori maschi</t>
  </si>
  <si>
    <t>Elettori femmine</t>
  </si>
  <si>
    <t>Elettori totali</t>
  </si>
  <si>
    <t>Votanti maschi</t>
  </si>
  <si>
    <t>Votanti femmine</t>
  </si>
  <si>
    <t>Votanti totali</t>
  </si>
  <si>
    <t>% Votanti</t>
  </si>
  <si>
    <t>Voti validi</t>
  </si>
  <si>
    <t>Voti non validi</t>
  </si>
  <si>
    <t>N° candidato</t>
  </si>
  <si>
    <t>% Voti</t>
  </si>
  <si>
    <t>Cognome</t>
  </si>
  <si>
    <t>Nome</t>
  </si>
  <si>
    <t>Liste</t>
  </si>
  <si>
    <t>Voti</t>
  </si>
  <si>
    <t>Eletto</t>
  </si>
  <si>
    <t>Seggi</t>
  </si>
  <si>
    <t>ALBANO VERCELLESE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</si>
</sst>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0" fontId="1" fillId="0" borderId="1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4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:S1"/>
    </sheetView>
  </sheetViews>
  <sheetFormatPr defaultColWidth="9.140625" defaultRowHeight="12.75"/>
  <cols>
    <col min="1" max="1" width="27.57421875" style="2" bestFit="1" customWidth="1"/>
    <col min="2" max="2" width="7.421875" style="2" customWidth="1"/>
    <col min="3" max="3" width="8.140625" style="2" bestFit="1" customWidth="1"/>
    <col min="4" max="4" width="6.7109375" style="2" bestFit="1" customWidth="1"/>
    <col min="5" max="5" width="7.00390625" style="2" bestFit="1" customWidth="1"/>
    <col min="6" max="6" width="8.140625" style="2" bestFit="1" customWidth="1"/>
    <col min="7" max="8" width="6.7109375" style="2" bestFit="1" customWidth="1"/>
    <col min="9" max="9" width="5.140625" style="2" bestFit="1" customWidth="1"/>
    <col min="10" max="10" width="7.57421875" style="2" bestFit="1" customWidth="1"/>
    <col min="11" max="11" width="4.421875" style="2" bestFit="1" customWidth="1"/>
    <col min="12" max="12" width="8.7109375" style="2" customWidth="1"/>
    <col min="13" max="13" width="15.140625" style="2" bestFit="1" customWidth="1"/>
    <col min="14" max="14" width="27.57421875" style="2" bestFit="1" customWidth="1"/>
    <col min="15" max="15" width="21.421875" style="2" bestFit="1" customWidth="1"/>
    <col min="16" max="16" width="5.00390625" style="2" bestFit="1" customWidth="1"/>
    <col min="17" max="17" width="5.8515625" style="2" bestFit="1" customWidth="1"/>
    <col min="18" max="18" width="6.140625" style="3" customWidth="1"/>
    <col min="19" max="19" width="6.140625" style="2" customWidth="1"/>
    <col min="20" max="16384" width="9.140625" style="2" customWidth="1"/>
  </cols>
  <sheetData>
    <row r="1" spans="1:19" s="4" customFormat="1" ht="36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</row>
    <row r="2" spans="1:19" ht="12">
      <c r="A2" s="7" t="s">
        <v>2</v>
      </c>
      <c r="B2" s="7">
        <v>2475</v>
      </c>
      <c r="C2" s="7">
        <v>2719</v>
      </c>
      <c r="D2" s="7">
        <v>5194</v>
      </c>
      <c r="E2" s="7">
        <v>2144</v>
      </c>
      <c r="F2" s="7">
        <v>2262</v>
      </c>
      <c r="G2" s="7">
        <f>E2+F2</f>
        <v>4406</v>
      </c>
      <c r="H2" s="8">
        <f>G2/D2*100</f>
        <v>84.82864844050827</v>
      </c>
      <c r="I2" s="7">
        <v>4177</v>
      </c>
      <c r="J2" s="7">
        <v>229</v>
      </c>
      <c r="K2" s="7">
        <v>112</v>
      </c>
      <c r="L2" s="7">
        <v>1</v>
      </c>
      <c r="M2" s="7" t="s">
        <v>3</v>
      </c>
      <c r="N2" s="7" t="s">
        <v>4</v>
      </c>
      <c r="O2" s="7" t="s">
        <v>5</v>
      </c>
      <c r="P2" s="7">
        <v>2618</v>
      </c>
      <c r="Q2" s="8">
        <f>P2/I2*100</f>
        <v>62.6765621259277</v>
      </c>
      <c r="R2" s="9" t="s">
        <v>6</v>
      </c>
      <c r="S2" s="7">
        <v>11</v>
      </c>
    </row>
    <row r="3" spans="1:19" ht="12">
      <c r="A3" s="7" t="s">
        <v>7</v>
      </c>
      <c r="B3" s="7"/>
      <c r="C3" s="7"/>
      <c r="D3" s="7"/>
      <c r="E3" s="7"/>
      <c r="F3" s="7"/>
      <c r="G3" s="7"/>
      <c r="H3" s="8"/>
      <c r="I3" s="7"/>
      <c r="J3" s="7"/>
      <c r="K3" s="7"/>
      <c r="L3" s="7">
        <v>2</v>
      </c>
      <c r="M3" s="7" t="s">
        <v>8</v>
      </c>
      <c r="N3" s="7" t="s">
        <v>9</v>
      </c>
      <c r="O3" s="7" t="s">
        <v>10</v>
      </c>
      <c r="P3" s="7">
        <v>1559</v>
      </c>
      <c r="Q3" s="8">
        <f>P3/I2*100</f>
        <v>37.323437874072305</v>
      </c>
      <c r="R3" s="9"/>
      <c r="S3" s="7">
        <v>5</v>
      </c>
    </row>
    <row r="4" spans="1:19" ht="12">
      <c r="A4" s="7" t="s">
        <v>11</v>
      </c>
      <c r="B4" s="7">
        <v>260</v>
      </c>
      <c r="C4" s="7">
        <v>299</v>
      </c>
      <c r="D4" s="7">
        <v>559</v>
      </c>
      <c r="E4" s="7">
        <v>237</v>
      </c>
      <c r="F4" s="7">
        <v>261</v>
      </c>
      <c r="G4" s="7">
        <f>E4+F4</f>
        <v>498</v>
      </c>
      <c r="H4" s="8">
        <f>G4/D4*100</f>
        <v>89.08765652951699</v>
      </c>
      <c r="I4" s="7">
        <v>479</v>
      </c>
      <c r="J4" s="7">
        <v>19</v>
      </c>
      <c r="K4" s="7">
        <v>8</v>
      </c>
      <c r="L4" s="7">
        <v>1</v>
      </c>
      <c r="M4" s="7" t="s">
        <v>12</v>
      </c>
      <c r="N4" s="7" t="s">
        <v>13</v>
      </c>
      <c r="O4" s="7" t="s">
        <v>5</v>
      </c>
      <c r="P4" s="7">
        <v>250</v>
      </c>
      <c r="Q4" s="8">
        <f>P4/I4*100</f>
        <v>52.19206680584551</v>
      </c>
      <c r="R4" s="9" t="s">
        <v>6</v>
      </c>
      <c r="S4" s="7">
        <v>8</v>
      </c>
    </row>
    <row r="5" spans="1:19" ht="12">
      <c r="A5" s="7" t="s">
        <v>7</v>
      </c>
      <c r="B5" s="7"/>
      <c r="C5" s="7"/>
      <c r="D5" s="7"/>
      <c r="E5" s="7"/>
      <c r="F5" s="7"/>
      <c r="G5" s="7"/>
      <c r="H5" s="8"/>
      <c r="I5" s="7"/>
      <c r="J5" s="7"/>
      <c r="K5" s="7"/>
      <c r="L5" s="7">
        <v>2</v>
      </c>
      <c r="M5" s="7" t="s">
        <v>14</v>
      </c>
      <c r="N5" s="7" t="s">
        <v>15</v>
      </c>
      <c r="O5" s="7" t="s">
        <v>5</v>
      </c>
      <c r="P5" s="7">
        <v>229</v>
      </c>
      <c r="Q5" s="8">
        <f>P5/I4*100</f>
        <v>47.80793319415449</v>
      </c>
      <c r="R5" s="9"/>
      <c r="S5" s="7">
        <v>4</v>
      </c>
    </row>
    <row r="6" spans="1:19" ht="12">
      <c r="A6" s="7" t="s">
        <v>16</v>
      </c>
      <c r="B6" s="7">
        <v>536</v>
      </c>
      <c r="C6" s="7">
        <v>623</v>
      </c>
      <c r="D6" s="7">
        <v>1159</v>
      </c>
      <c r="E6" s="7">
        <v>518</v>
      </c>
      <c r="F6" s="7">
        <v>493</v>
      </c>
      <c r="G6" s="7">
        <f>E6+F6</f>
        <v>1011</v>
      </c>
      <c r="H6" s="8">
        <f>G6/D6*100</f>
        <v>87.23037100949094</v>
      </c>
      <c r="I6" s="7">
        <v>951</v>
      </c>
      <c r="J6" s="7">
        <v>60</v>
      </c>
      <c r="K6" s="7">
        <v>37</v>
      </c>
      <c r="L6" s="7">
        <v>1</v>
      </c>
      <c r="M6" s="7" t="s">
        <v>17</v>
      </c>
      <c r="N6" s="7" t="s">
        <v>9</v>
      </c>
      <c r="O6" s="7" t="s">
        <v>5</v>
      </c>
      <c r="P6" s="7">
        <v>528</v>
      </c>
      <c r="Q6" s="8">
        <f>P6/I6*100</f>
        <v>55.520504731861195</v>
      </c>
      <c r="R6" s="9" t="s">
        <v>6</v>
      </c>
      <c r="S6" s="7">
        <v>8</v>
      </c>
    </row>
    <row r="7" spans="1:19" ht="12">
      <c r="A7" s="7" t="s">
        <v>7</v>
      </c>
      <c r="B7" s="7"/>
      <c r="C7" s="7"/>
      <c r="D7" s="7"/>
      <c r="E7" s="7"/>
      <c r="F7" s="7"/>
      <c r="G7" s="7"/>
      <c r="H7" s="8"/>
      <c r="I7" s="7"/>
      <c r="J7" s="7"/>
      <c r="K7" s="7"/>
      <c r="L7" s="7">
        <v>2</v>
      </c>
      <c r="M7" s="7" t="s">
        <v>18</v>
      </c>
      <c r="N7" s="7" t="s">
        <v>19</v>
      </c>
      <c r="O7" s="7" t="s">
        <v>5</v>
      </c>
      <c r="P7" s="7">
        <v>423</v>
      </c>
      <c r="Q7" s="8">
        <f>P7/I6*100</f>
        <v>44.479495268138805</v>
      </c>
      <c r="R7" s="9"/>
      <c r="S7" s="7">
        <v>4</v>
      </c>
    </row>
    <row r="8" spans="1:19" ht="12">
      <c r="A8" s="7" t="s">
        <v>20</v>
      </c>
      <c r="B8" s="7">
        <v>475</v>
      </c>
      <c r="C8" s="7">
        <v>530</v>
      </c>
      <c r="D8" s="7">
        <v>1005</v>
      </c>
      <c r="E8" s="7">
        <v>423</v>
      </c>
      <c r="F8" s="7">
        <v>466</v>
      </c>
      <c r="G8" s="7">
        <f>E8+F8</f>
        <v>889</v>
      </c>
      <c r="H8" s="8">
        <f>G8/D8*100</f>
        <v>88.45771144278606</v>
      </c>
      <c r="I8" s="7">
        <v>871</v>
      </c>
      <c r="J8" s="7">
        <v>18</v>
      </c>
      <c r="K8" s="7">
        <v>10</v>
      </c>
      <c r="L8" s="7">
        <v>1</v>
      </c>
      <c r="M8" s="7" t="s">
        <v>21</v>
      </c>
      <c r="N8" s="7" t="s">
        <v>22</v>
      </c>
      <c r="O8" s="7" t="s">
        <v>5</v>
      </c>
      <c r="P8" s="7">
        <v>635</v>
      </c>
      <c r="Q8" s="8">
        <f>P8/I8*100</f>
        <v>72.90470723306545</v>
      </c>
      <c r="R8" s="9" t="s">
        <v>6</v>
      </c>
      <c r="S8" s="7">
        <v>8</v>
      </c>
    </row>
    <row r="9" spans="1:19" ht="12">
      <c r="A9" s="7" t="s">
        <v>7</v>
      </c>
      <c r="B9" s="7"/>
      <c r="C9" s="7"/>
      <c r="D9" s="7"/>
      <c r="E9" s="7"/>
      <c r="F9" s="7"/>
      <c r="G9" s="7"/>
      <c r="H9" s="8"/>
      <c r="I9" s="7"/>
      <c r="J9" s="7"/>
      <c r="K9" s="7"/>
      <c r="L9" s="7">
        <v>2</v>
      </c>
      <c r="M9" s="7" t="s">
        <v>23</v>
      </c>
      <c r="N9" s="7" t="s">
        <v>24</v>
      </c>
      <c r="O9" s="7" t="s">
        <v>5</v>
      </c>
      <c r="P9" s="7">
        <v>236</v>
      </c>
      <c r="Q9" s="8">
        <f>P9/I8*100</f>
        <v>27.09529276693456</v>
      </c>
      <c r="R9" s="9"/>
      <c r="S9" s="7">
        <v>4</v>
      </c>
    </row>
    <row r="10" spans="1:19" ht="12">
      <c r="A10" s="7" t="s">
        <v>25</v>
      </c>
      <c r="B10" s="7">
        <v>602</v>
      </c>
      <c r="C10" s="7">
        <v>610</v>
      </c>
      <c r="D10" s="7">
        <v>1212</v>
      </c>
      <c r="E10" s="7">
        <v>557</v>
      </c>
      <c r="F10" s="7">
        <v>553</v>
      </c>
      <c r="G10" s="7">
        <f>E10+F10</f>
        <v>1110</v>
      </c>
      <c r="H10" s="8">
        <f>G10/D10*100</f>
        <v>91.58415841584159</v>
      </c>
      <c r="I10" s="7">
        <v>1066</v>
      </c>
      <c r="J10" s="7">
        <v>44</v>
      </c>
      <c r="K10" s="7">
        <v>20</v>
      </c>
      <c r="L10" s="7">
        <v>1</v>
      </c>
      <c r="M10" s="7" t="s">
        <v>26</v>
      </c>
      <c r="N10" s="7" t="s">
        <v>27</v>
      </c>
      <c r="O10" s="7" t="s">
        <v>28</v>
      </c>
      <c r="P10" s="7">
        <v>289</v>
      </c>
      <c r="Q10" s="8">
        <f>P10/I10*100</f>
        <v>27.110694183864915</v>
      </c>
      <c r="R10" s="9"/>
      <c r="S10" s="7">
        <v>4</v>
      </c>
    </row>
    <row r="11" spans="1:19" ht="12">
      <c r="A11" s="7" t="s">
        <v>7</v>
      </c>
      <c r="B11" s="7"/>
      <c r="C11" s="7"/>
      <c r="D11" s="7"/>
      <c r="E11" s="7"/>
      <c r="F11" s="7"/>
      <c r="G11" s="7"/>
      <c r="H11" s="8"/>
      <c r="I11" s="7"/>
      <c r="J11" s="7"/>
      <c r="K11" s="7"/>
      <c r="L11" s="7">
        <v>2</v>
      </c>
      <c r="M11" s="7" t="s">
        <v>29</v>
      </c>
      <c r="N11" s="7" t="s">
        <v>30</v>
      </c>
      <c r="O11" s="7" t="s">
        <v>5</v>
      </c>
      <c r="P11" s="7">
        <v>777</v>
      </c>
      <c r="Q11" s="8">
        <f>P11/I10*100</f>
        <v>72.88930581613509</v>
      </c>
      <c r="R11" s="9" t="s">
        <v>6</v>
      </c>
      <c r="S11" s="7">
        <v>8</v>
      </c>
    </row>
    <row r="12" spans="1:19" ht="12">
      <c r="A12" s="7" t="s">
        <v>31</v>
      </c>
      <c r="B12" s="7">
        <v>280</v>
      </c>
      <c r="C12" s="7">
        <v>336</v>
      </c>
      <c r="D12" s="7">
        <v>616</v>
      </c>
      <c r="E12" s="7">
        <v>241</v>
      </c>
      <c r="F12" s="7">
        <v>283</v>
      </c>
      <c r="G12" s="7">
        <f>E12+F12</f>
        <v>524</v>
      </c>
      <c r="H12" s="8">
        <f>G12/D12*100</f>
        <v>85.06493506493507</v>
      </c>
      <c r="I12" s="7">
        <v>501</v>
      </c>
      <c r="J12" s="7">
        <v>23</v>
      </c>
      <c r="K12" s="7">
        <v>15</v>
      </c>
      <c r="L12" s="7">
        <v>1</v>
      </c>
      <c r="M12" s="7" t="s">
        <v>32</v>
      </c>
      <c r="N12" s="7" t="s">
        <v>33</v>
      </c>
      <c r="O12" s="7" t="s">
        <v>5</v>
      </c>
      <c r="P12" s="7">
        <v>289</v>
      </c>
      <c r="Q12" s="8">
        <f>P12/I12*100</f>
        <v>57.684630738522955</v>
      </c>
      <c r="R12" s="9" t="s">
        <v>6</v>
      </c>
      <c r="S12" s="7">
        <v>8</v>
      </c>
    </row>
    <row r="13" spans="1:19" ht="12">
      <c r="A13" s="7" t="s">
        <v>7</v>
      </c>
      <c r="B13" s="7"/>
      <c r="C13" s="7"/>
      <c r="D13" s="7"/>
      <c r="E13" s="7"/>
      <c r="F13" s="7"/>
      <c r="G13" s="7"/>
      <c r="H13" s="8"/>
      <c r="I13" s="7"/>
      <c r="J13" s="7"/>
      <c r="K13" s="7"/>
      <c r="L13" s="7">
        <v>2</v>
      </c>
      <c r="M13" s="7" t="s">
        <v>34</v>
      </c>
      <c r="N13" s="7" t="s">
        <v>35</v>
      </c>
      <c r="O13" s="7" t="s">
        <v>5</v>
      </c>
      <c r="P13" s="7">
        <v>212</v>
      </c>
      <c r="Q13" s="8">
        <f>P13/I12*100</f>
        <v>42.315369261477045</v>
      </c>
      <c r="R13" s="9"/>
      <c r="S13" s="7">
        <v>4</v>
      </c>
    </row>
    <row r="14" spans="1:19" ht="12">
      <c r="A14" s="7" t="s">
        <v>36</v>
      </c>
      <c r="B14" s="7">
        <v>2332</v>
      </c>
      <c r="C14" s="7">
        <v>2540</v>
      </c>
      <c r="D14" s="7">
        <v>4872</v>
      </c>
      <c r="E14" s="7">
        <v>2090</v>
      </c>
      <c r="F14" s="7">
        <v>2183</v>
      </c>
      <c r="G14" s="7">
        <f>E14+F14</f>
        <v>4273</v>
      </c>
      <c r="H14" s="8">
        <f>G14/D14*100</f>
        <v>87.70525451559934</v>
      </c>
      <c r="I14" s="7">
        <v>4088</v>
      </c>
      <c r="J14" s="7">
        <v>185</v>
      </c>
      <c r="K14" s="7">
        <v>103</v>
      </c>
      <c r="L14" s="7">
        <v>1</v>
      </c>
      <c r="M14" s="7" t="s">
        <v>37</v>
      </c>
      <c r="N14" s="7" t="s">
        <v>38</v>
      </c>
      <c r="O14" s="7" t="s">
        <v>5</v>
      </c>
      <c r="P14" s="7">
        <v>299</v>
      </c>
      <c r="Q14" s="8">
        <f>P14/I14*100</f>
        <v>7.314090019569472</v>
      </c>
      <c r="R14" s="9"/>
      <c r="S14" s="7">
        <v>1</v>
      </c>
    </row>
    <row r="15" spans="1:19" ht="12">
      <c r="A15" s="7" t="s">
        <v>7</v>
      </c>
      <c r="B15" s="7"/>
      <c r="C15" s="7"/>
      <c r="D15" s="7"/>
      <c r="E15" s="7"/>
      <c r="F15" s="7"/>
      <c r="G15" s="7"/>
      <c r="H15" s="8"/>
      <c r="I15" s="7"/>
      <c r="J15" s="7"/>
      <c r="K15" s="7"/>
      <c r="L15" s="7">
        <v>2</v>
      </c>
      <c r="M15" s="7" t="s">
        <v>39</v>
      </c>
      <c r="N15" s="7" t="s">
        <v>40</v>
      </c>
      <c r="O15" s="7" t="s">
        <v>5</v>
      </c>
      <c r="P15" s="7">
        <v>2361</v>
      </c>
      <c r="Q15" s="8">
        <f>P15/I14*100</f>
        <v>57.75440313111546</v>
      </c>
      <c r="R15" s="9" t="s">
        <v>6</v>
      </c>
      <c r="S15" s="7">
        <v>11</v>
      </c>
    </row>
    <row r="16" spans="1:19" ht="12">
      <c r="A16" s="7" t="s">
        <v>7</v>
      </c>
      <c r="B16" s="7"/>
      <c r="C16" s="7"/>
      <c r="D16" s="7"/>
      <c r="E16" s="7"/>
      <c r="F16" s="7"/>
      <c r="G16" s="7"/>
      <c r="H16" s="8"/>
      <c r="I16" s="7"/>
      <c r="J16" s="7"/>
      <c r="K16" s="7"/>
      <c r="L16" s="7">
        <v>3</v>
      </c>
      <c r="M16" s="7" t="s">
        <v>41</v>
      </c>
      <c r="N16" s="7" t="s">
        <v>42</v>
      </c>
      <c r="O16" s="7" t="s">
        <v>5</v>
      </c>
      <c r="P16" s="7">
        <v>1428</v>
      </c>
      <c r="Q16" s="8">
        <f>P16/I14*100</f>
        <v>34.93150684931507</v>
      </c>
      <c r="R16" s="9"/>
      <c r="S16" s="7">
        <v>4</v>
      </c>
    </row>
    <row r="17" spans="1:19" ht="12">
      <c r="A17" s="7" t="s">
        <v>43</v>
      </c>
      <c r="B17" s="7">
        <v>155</v>
      </c>
      <c r="C17" s="7">
        <v>218</v>
      </c>
      <c r="D17" s="7">
        <v>373</v>
      </c>
      <c r="E17" s="7">
        <v>139</v>
      </c>
      <c r="F17" s="7">
        <v>183</v>
      </c>
      <c r="G17" s="7">
        <f>E17+F17</f>
        <v>322</v>
      </c>
      <c r="H17" s="8">
        <f>G17/D17*100</f>
        <v>86.32707774798928</v>
      </c>
      <c r="I17" s="7">
        <v>314</v>
      </c>
      <c r="J17" s="7">
        <v>8</v>
      </c>
      <c r="K17" s="7">
        <v>4</v>
      </c>
      <c r="L17" s="7">
        <v>1</v>
      </c>
      <c r="M17" s="7" t="s">
        <v>44</v>
      </c>
      <c r="N17" s="7" t="s">
        <v>9</v>
      </c>
      <c r="O17" s="7" t="s">
        <v>5</v>
      </c>
      <c r="P17" s="7">
        <v>165</v>
      </c>
      <c r="Q17" s="8">
        <f>P17/I17*100</f>
        <v>52.547770700636946</v>
      </c>
      <c r="R17" s="9" t="s">
        <v>6</v>
      </c>
      <c r="S17" s="7">
        <v>8</v>
      </c>
    </row>
    <row r="18" spans="1:19" ht="12">
      <c r="A18" s="7" t="s">
        <v>7</v>
      </c>
      <c r="B18" s="7"/>
      <c r="C18" s="7"/>
      <c r="D18" s="7"/>
      <c r="E18" s="7"/>
      <c r="F18" s="7"/>
      <c r="G18" s="7"/>
      <c r="H18" s="8"/>
      <c r="I18" s="7"/>
      <c r="J18" s="7"/>
      <c r="K18" s="7"/>
      <c r="L18" s="7">
        <v>2</v>
      </c>
      <c r="M18" s="7" t="s">
        <v>45</v>
      </c>
      <c r="N18" s="7" t="s">
        <v>46</v>
      </c>
      <c r="O18" s="7" t="s">
        <v>5</v>
      </c>
      <c r="P18" s="7">
        <v>149</v>
      </c>
      <c r="Q18" s="8">
        <f>P18/I17*100</f>
        <v>47.452229299363054</v>
      </c>
      <c r="R18" s="9"/>
      <c r="S18" s="7">
        <v>4</v>
      </c>
    </row>
    <row r="19" spans="1:19" ht="12">
      <c r="A19" s="7" t="s">
        <v>47</v>
      </c>
      <c r="B19" s="7">
        <v>227</v>
      </c>
      <c r="C19" s="7">
        <v>229</v>
      </c>
      <c r="D19" s="7">
        <v>456</v>
      </c>
      <c r="E19" s="7">
        <v>206</v>
      </c>
      <c r="F19" s="7">
        <v>191</v>
      </c>
      <c r="G19" s="7">
        <f>E19+F19</f>
        <v>397</v>
      </c>
      <c r="H19" s="8">
        <f>G19/D19*100</f>
        <v>87.06140350877193</v>
      </c>
      <c r="I19" s="7">
        <v>293</v>
      </c>
      <c r="J19" s="7">
        <v>104</v>
      </c>
      <c r="K19" s="7">
        <v>77</v>
      </c>
      <c r="L19" s="7">
        <v>1</v>
      </c>
      <c r="M19" s="7" t="s">
        <v>48</v>
      </c>
      <c r="N19" s="7" t="s">
        <v>49</v>
      </c>
      <c r="O19" s="7" t="s">
        <v>5</v>
      </c>
      <c r="P19" s="7">
        <v>293</v>
      </c>
      <c r="Q19" s="8">
        <f>P19/I19*100</f>
        <v>100</v>
      </c>
      <c r="R19" s="9" t="s">
        <v>6</v>
      </c>
      <c r="S19" s="7">
        <v>12</v>
      </c>
    </row>
    <row r="20" spans="1:19" ht="12">
      <c r="A20" s="7" t="s">
        <v>50</v>
      </c>
      <c r="B20" s="7">
        <v>1948</v>
      </c>
      <c r="C20" s="7">
        <v>1986</v>
      </c>
      <c r="D20" s="7">
        <v>3934</v>
      </c>
      <c r="E20" s="7">
        <v>1748</v>
      </c>
      <c r="F20" s="7">
        <v>1708</v>
      </c>
      <c r="G20" s="7">
        <f>E20+F20</f>
        <v>3456</v>
      </c>
      <c r="H20" s="8">
        <f>G20/D20*100</f>
        <v>87.84951703101169</v>
      </c>
      <c r="I20" s="7">
        <v>3314</v>
      </c>
      <c r="J20" s="7">
        <v>142</v>
      </c>
      <c r="K20" s="7">
        <v>75</v>
      </c>
      <c r="L20" s="7">
        <v>1</v>
      </c>
      <c r="M20" s="7" t="s">
        <v>34</v>
      </c>
      <c r="N20" s="7" t="s">
        <v>51</v>
      </c>
      <c r="O20" s="7" t="s">
        <v>5</v>
      </c>
      <c r="P20" s="7">
        <v>1457</v>
      </c>
      <c r="Q20" s="8">
        <f>P20/I20*100</f>
        <v>43.96499698249849</v>
      </c>
      <c r="R20" s="9"/>
      <c r="S20" s="7">
        <v>5</v>
      </c>
    </row>
    <row r="21" spans="1:19" ht="12">
      <c r="A21" s="7" t="s">
        <v>7</v>
      </c>
      <c r="B21" s="7"/>
      <c r="C21" s="7"/>
      <c r="D21" s="7"/>
      <c r="E21" s="7"/>
      <c r="F21" s="7"/>
      <c r="G21" s="7"/>
      <c r="H21" s="8"/>
      <c r="I21" s="7"/>
      <c r="J21" s="7"/>
      <c r="K21" s="7"/>
      <c r="L21" s="7">
        <v>2</v>
      </c>
      <c r="M21" s="7" t="s">
        <v>52</v>
      </c>
      <c r="N21" s="7" t="s">
        <v>22</v>
      </c>
      <c r="O21" s="7" t="s">
        <v>5</v>
      </c>
      <c r="P21" s="7">
        <v>1764</v>
      </c>
      <c r="Q21" s="8">
        <f>P21/I20*100</f>
        <v>53.22872661436331</v>
      </c>
      <c r="R21" s="9" t="s">
        <v>6</v>
      </c>
      <c r="S21" s="7">
        <v>11</v>
      </c>
    </row>
    <row r="22" spans="1:19" ht="12">
      <c r="A22" s="7" t="s">
        <v>7</v>
      </c>
      <c r="B22" s="7"/>
      <c r="C22" s="7"/>
      <c r="D22" s="7"/>
      <c r="E22" s="7"/>
      <c r="F22" s="7"/>
      <c r="G22" s="7"/>
      <c r="H22" s="8"/>
      <c r="I22" s="7"/>
      <c r="J22" s="7"/>
      <c r="K22" s="7"/>
      <c r="L22" s="7">
        <v>3</v>
      </c>
      <c r="M22" s="7" t="s">
        <v>53</v>
      </c>
      <c r="N22" s="7" t="s">
        <v>54</v>
      </c>
      <c r="O22" s="7" t="s">
        <v>5</v>
      </c>
      <c r="P22" s="7">
        <v>93</v>
      </c>
      <c r="Q22" s="8">
        <f>P22/I20*100</f>
        <v>2.8062764031382015</v>
      </c>
      <c r="R22" s="9"/>
      <c r="S22" s="7">
        <v>0</v>
      </c>
    </row>
    <row r="23" spans="1:19" ht="12">
      <c r="A23" s="7" t="s">
        <v>55</v>
      </c>
      <c r="B23" s="7">
        <v>316</v>
      </c>
      <c r="C23" s="7">
        <v>348</v>
      </c>
      <c r="D23" s="7">
        <v>664</v>
      </c>
      <c r="E23" s="7">
        <v>294</v>
      </c>
      <c r="F23" s="7">
        <v>300</v>
      </c>
      <c r="G23" s="7">
        <f>E23+F23</f>
        <v>594</v>
      </c>
      <c r="H23" s="8">
        <f>G23/D23*100</f>
        <v>89.45783132530121</v>
      </c>
      <c r="I23" s="7">
        <v>583</v>
      </c>
      <c r="J23" s="7">
        <v>11</v>
      </c>
      <c r="K23" s="7">
        <v>7</v>
      </c>
      <c r="L23" s="7">
        <v>1</v>
      </c>
      <c r="M23" s="7" t="s">
        <v>56</v>
      </c>
      <c r="N23" s="7" t="s">
        <v>57</v>
      </c>
      <c r="O23" s="7" t="s">
        <v>5</v>
      </c>
      <c r="P23" s="7">
        <v>271</v>
      </c>
      <c r="Q23" s="8">
        <f>P23/I23*100</f>
        <v>46.483704974271014</v>
      </c>
      <c r="R23" s="9"/>
      <c r="S23" s="7">
        <v>4</v>
      </c>
    </row>
    <row r="24" spans="1:19" ht="12">
      <c r="A24" s="7" t="s">
        <v>7</v>
      </c>
      <c r="B24" s="7"/>
      <c r="C24" s="7"/>
      <c r="D24" s="7"/>
      <c r="E24" s="7"/>
      <c r="F24" s="7"/>
      <c r="G24" s="7"/>
      <c r="H24" s="8"/>
      <c r="I24" s="7"/>
      <c r="J24" s="7"/>
      <c r="K24" s="7"/>
      <c r="L24" s="7">
        <v>2</v>
      </c>
      <c r="M24" s="7" t="s">
        <v>58</v>
      </c>
      <c r="N24" s="7" t="s">
        <v>59</v>
      </c>
      <c r="O24" s="7" t="s">
        <v>5</v>
      </c>
      <c r="P24" s="7">
        <v>312</v>
      </c>
      <c r="Q24" s="8">
        <f>P24/I23*100</f>
        <v>53.516295025728986</v>
      </c>
      <c r="R24" s="9" t="s">
        <v>6</v>
      </c>
      <c r="S24" s="7">
        <v>8</v>
      </c>
    </row>
    <row r="25" spans="1:19" ht="12">
      <c r="A25" s="7" t="s">
        <v>60</v>
      </c>
      <c r="B25" s="7">
        <v>94</v>
      </c>
      <c r="C25" s="7">
        <v>77</v>
      </c>
      <c r="D25" s="7">
        <v>171</v>
      </c>
      <c r="E25" s="7">
        <v>88</v>
      </c>
      <c r="F25" s="7">
        <v>70</v>
      </c>
      <c r="G25" s="7">
        <f>E25+F25</f>
        <v>158</v>
      </c>
      <c r="H25" s="8">
        <f>G25/D25*100</f>
        <v>92.39766081871345</v>
      </c>
      <c r="I25" s="7">
        <v>155</v>
      </c>
      <c r="J25" s="7">
        <v>3</v>
      </c>
      <c r="K25" s="7">
        <v>1</v>
      </c>
      <c r="L25" s="7">
        <v>1</v>
      </c>
      <c r="M25" s="7" t="s">
        <v>61</v>
      </c>
      <c r="N25" s="7" t="s">
        <v>62</v>
      </c>
      <c r="O25" s="7" t="s">
        <v>5</v>
      </c>
      <c r="P25" s="7">
        <v>27</v>
      </c>
      <c r="Q25" s="8">
        <f>P25/I25*100</f>
        <v>17.419354838709676</v>
      </c>
      <c r="R25" s="9"/>
      <c r="S25" s="7">
        <v>1</v>
      </c>
    </row>
    <row r="26" spans="1:19" ht="12">
      <c r="A26" s="7" t="s">
        <v>7</v>
      </c>
      <c r="B26" s="7"/>
      <c r="C26" s="7"/>
      <c r="D26" s="7"/>
      <c r="E26" s="7"/>
      <c r="F26" s="7"/>
      <c r="G26" s="7"/>
      <c r="H26" s="8"/>
      <c r="I26" s="7"/>
      <c r="J26" s="7"/>
      <c r="K26" s="7"/>
      <c r="L26" s="7">
        <v>2</v>
      </c>
      <c r="M26" s="7" t="s">
        <v>63</v>
      </c>
      <c r="N26" s="7" t="s">
        <v>64</v>
      </c>
      <c r="O26" s="7" t="s">
        <v>5</v>
      </c>
      <c r="P26" s="7">
        <v>49</v>
      </c>
      <c r="Q26" s="8">
        <f>P26/I25*100</f>
        <v>31.61290322580645</v>
      </c>
      <c r="R26" s="9"/>
      <c r="S26" s="7">
        <v>3</v>
      </c>
    </row>
    <row r="27" spans="1:19" ht="12">
      <c r="A27" s="7" t="s">
        <v>7</v>
      </c>
      <c r="B27" s="7"/>
      <c r="C27" s="7"/>
      <c r="D27" s="7"/>
      <c r="E27" s="7"/>
      <c r="F27" s="7"/>
      <c r="G27" s="7"/>
      <c r="H27" s="8"/>
      <c r="I27" s="7"/>
      <c r="J27" s="7"/>
      <c r="K27" s="7"/>
      <c r="L27" s="7">
        <v>3</v>
      </c>
      <c r="M27" s="7" t="s">
        <v>65</v>
      </c>
      <c r="N27" s="7" t="s">
        <v>66</v>
      </c>
      <c r="O27" s="7" t="s">
        <v>5</v>
      </c>
      <c r="P27" s="7">
        <v>79</v>
      </c>
      <c r="Q27" s="8">
        <f>P27/I25*100</f>
        <v>50.967741935483865</v>
      </c>
      <c r="R27" s="9" t="s">
        <v>6</v>
      </c>
      <c r="S27" s="7">
        <v>8</v>
      </c>
    </row>
    <row r="28" spans="1:19" ht="12">
      <c r="A28" s="7" t="s">
        <v>67</v>
      </c>
      <c r="B28" s="7">
        <v>279</v>
      </c>
      <c r="C28" s="7">
        <v>306</v>
      </c>
      <c r="D28" s="7">
        <v>585</v>
      </c>
      <c r="E28" s="7">
        <v>261</v>
      </c>
      <c r="F28" s="7">
        <v>270</v>
      </c>
      <c r="G28" s="7">
        <f>E28+F28</f>
        <v>531</v>
      </c>
      <c r="H28" s="8">
        <f>G28/D28*100</f>
        <v>90.76923076923077</v>
      </c>
      <c r="I28" s="7">
        <v>517</v>
      </c>
      <c r="J28" s="7">
        <v>14</v>
      </c>
      <c r="K28" s="7">
        <v>10</v>
      </c>
      <c r="L28" s="7">
        <v>1</v>
      </c>
      <c r="M28" s="7" t="s">
        <v>68</v>
      </c>
      <c r="N28" s="7" t="s">
        <v>69</v>
      </c>
      <c r="O28" s="7" t="s">
        <v>5</v>
      </c>
      <c r="P28" s="7">
        <v>202</v>
      </c>
      <c r="Q28" s="8">
        <f>P28/I28*100</f>
        <v>39.071566731141196</v>
      </c>
      <c r="R28" s="9"/>
      <c r="S28" s="7">
        <v>4</v>
      </c>
    </row>
    <row r="29" spans="1:19" ht="12">
      <c r="A29" s="7" t="s">
        <v>7</v>
      </c>
      <c r="B29" s="7"/>
      <c r="C29" s="7"/>
      <c r="D29" s="7"/>
      <c r="E29" s="7"/>
      <c r="F29" s="7"/>
      <c r="G29" s="7"/>
      <c r="H29" s="8"/>
      <c r="I29" s="7"/>
      <c r="J29" s="7"/>
      <c r="K29" s="7"/>
      <c r="L29" s="7">
        <v>2</v>
      </c>
      <c r="M29" s="7" t="s">
        <v>70</v>
      </c>
      <c r="N29" s="7" t="s">
        <v>71</v>
      </c>
      <c r="O29" s="7" t="s">
        <v>5</v>
      </c>
      <c r="P29" s="7">
        <v>48</v>
      </c>
      <c r="Q29" s="8">
        <f>P29/I28*100</f>
        <v>9.284332688588009</v>
      </c>
      <c r="R29" s="9"/>
      <c r="S29" s="7">
        <v>0</v>
      </c>
    </row>
    <row r="30" spans="1:19" ht="12">
      <c r="A30" s="7" t="s">
        <v>7</v>
      </c>
      <c r="B30" s="7"/>
      <c r="C30" s="7"/>
      <c r="D30" s="7"/>
      <c r="E30" s="7"/>
      <c r="F30" s="7"/>
      <c r="G30" s="7"/>
      <c r="H30" s="8"/>
      <c r="I30" s="7"/>
      <c r="J30" s="7"/>
      <c r="K30" s="7"/>
      <c r="L30" s="7">
        <v>3</v>
      </c>
      <c r="M30" s="7" t="s">
        <v>72</v>
      </c>
      <c r="N30" s="7" t="s">
        <v>73</v>
      </c>
      <c r="O30" s="7" t="s">
        <v>5</v>
      </c>
      <c r="P30" s="7">
        <v>267</v>
      </c>
      <c r="Q30" s="8">
        <f>P30/I28*100</f>
        <v>51.64410058027079</v>
      </c>
      <c r="R30" s="9" t="s">
        <v>6</v>
      </c>
      <c r="S30" s="7">
        <v>8</v>
      </c>
    </row>
    <row r="31" spans="1:19" ht="12">
      <c r="A31" s="7" t="s">
        <v>74</v>
      </c>
      <c r="B31" s="7">
        <v>156</v>
      </c>
      <c r="C31" s="7">
        <v>154</v>
      </c>
      <c r="D31" s="7">
        <v>310</v>
      </c>
      <c r="E31" s="7">
        <v>140</v>
      </c>
      <c r="F31" s="7">
        <v>126</v>
      </c>
      <c r="G31" s="7">
        <f>E31+F31</f>
        <v>266</v>
      </c>
      <c r="H31" s="8">
        <f>G31/D31*100</f>
        <v>85.80645161290322</v>
      </c>
      <c r="I31" s="7">
        <v>175</v>
      </c>
      <c r="J31" s="7">
        <v>91</v>
      </c>
      <c r="K31" s="7">
        <v>72</v>
      </c>
      <c r="L31" s="7">
        <v>1</v>
      </c>
      <c r="M31" s="7" t="s">
        <v>75</v>
      </c>
      <c r="N31" s="7" t="s">
        <v>76</v>
      </c>
      <c r="O31" s="7" t="s">
        <v>5</v>
      </c>
      <c r="P31" s="7">
        <v>175</v>
      </c>
      <c r="Q31" s="8">
        <f>P31/I31*100</f>
        <v>100</v>
      </c>
      <c r="R31" s="9" t="s">
        <v>6</v>
      </c>
      <c r="S31" s="7">
        <v>12</v>
      </c>
    </row>
    <row r="32" spans="1:19" ht="12">
      <c r="A32" s="7" t="s">
        <v>77</v>
      </c>
      <c r="B32" s="7">
        <v>211</v>
      </c>
      <c r="C32" s="7">
        <v>218</v>
      </c>
      <c r="D32" s="7">
        <v>635</v>
      </c>
      <c r="E32" s="7">
        <v>194</v>
      </c>
      <c r="F32" s="7">
        <v>190</v>
      </c>
      <c r="G32" s="7">
        <f>E32+F32</f>
        <v>384</v>
      </c>
      <c r="H32" s="8">
        <f>G32/D32*100</f>
        <v>60.47244094488189</v>
      </c>
      <c r="I32" s="7">
        <v>377</v>
      </c>
      <c r="J32" s="7">
        <v>7</v>
      </c>
      <c r="K32" s="7">
        <v>3</v>
      </c>
      <c r="L32" s="7">
        <v>1</v>
      </c>
      <c r="M32" s="7" t="s">
        <v>78</v>
      </c>
      <c r="N32" s="7" t="s">
        <v>79</v>
      </c>
      <c r="O32" s="7" t="s">
        <v>5</v>
      </c>
      <c r="P32" s="7">
        <v>205</v>
      </c>
      <c r="Q32" s="8">
        <f>P32/I32*100</f>
        <v>54.37665782493368</v>
      </c>
      <c r="R32" s="9" t="s">
        <v>6</v>
      </c>
      <c r="S32" s="7">
        <v>8</v>
      </c>
    </row>
    <row r="33" spans="1:19" ht="12">
      <c r="A33" s="7" t="s">
        <v>7</v>
      </c>
      <c r="B33" s="7"/>
      <c r="C33" s="7"/>
      <c r="D33" s="7"/>
      <c r="E33" s="7"/>
      <c r="F33" s="7"/>
      <c r="G33" s="7"/>
      <c r="H33" s="8"/>
      <c r="I33" s="7"/>
      <c r="J33" s="7"/>
      <c r="K33" s="7"/>
      <c r="L33" s="7">
        <v>2</v>
      </c>
      <c r="M33" s="7" t="s">
        <v>80</v>
      </c>
      <c r="N33" s="7" t="s">
        <v>9</v>
      </c>
      <c r="O33" s="7" t="s">
        <v>5</v>
      </c>
      <c r="P33" s="7">
        <v>172</v>
      </c>
      <c r="Q33" s="8">
        <f>P33/I32*100</f>
        <v>45.62334217506631</v>
      </c>
      <c r="R33" s="9"/>
      <c r="S33" s="7">
        <v>4</v>
      </c>
    </row>
    <row r="34" spans="1:19" ht="12">
      <c r="A34" s="7" t="s">
        <v>81</v>
      </c>
      <c r="B34" s="7">
        <v>238</v>
      </c>
      <c r="C34" s="7">
        <v>251</v>
      </c>
      <c r="D34" s="7">
        <v>489</v>
      </c>
      <c r="E34" s="7">
        <v>216</v>
      </c>
      <c r="F34" s="7">
        <v>215</v>
      </c>
      <c r="G34" s="7">
        <f>E34+F34</f>
        <v>431</v>
      </c>
      <c r="H34" s="8">
        <f>G34/D34*100</f>
        <v>88.13905930470347</v>
      </c>
      <c r="I34" s="7">
        <v>411</v>
      </c>
      <c r="J34" s="7">
        <v>20</v>
      </c>
      <c r="K34" s="7">
        <v>11</v>
      </c>
      <c r="L34" s="7">
        <v>1</v>
      </c>
      <c r="M34" s="7" t="s">
        <v>82</v>
      </c>
      <c r="N34" s="7" t="s">
        <v>83</v>
      </c>
      <c r="O34" s="7" t="s">
        <v>5</v>
      </c>
      <c r="P34" s="7">
        <v>270</v>
      </c>
      <c r="Q34" s="8">
        <f>P34/I34*100</f>
        <v>65.69343065693431</v>
      </c>
      <c r="R34" s="9" t="s">
        <v>6</v>
      </c>
      <c r="S34" s="7">
        <v>8</v>
      </c>
    </row>
    <row r="35" spans="1:19" ht="12">
      <c r="A35" s="7" t="s">
        <v>7</v>
      </c>
      <c r="B35" s="7"/>
      <c r="C35" s="7"/>
      <c r="D35" s="7"/>
      <c r="E35" s="7"/>
      <c r="F35" s="7"/>
      <c r="G35" s="7"/>
      <c r="H35" s="8"/>
      <c r="I35" s="7"/>
      <c r="J35" s="7"/>
      <c r="K35" s="7"/>
      <c r="L35" s="7">
        <v>2</v>
      </c>
      <c r="M35" s="7" t="s">
        <v>84</v>
      </c>
      <c r="N35" s="7" t="s">
        <v>85</v>
      </c>
      <c r="O35" s="7" t="s">
        <v>86</v>
      </c>
      <c r="P35" s="7">
        <v>4</v>
      </c>
      <c r="Q35" s="8">
        <f>P35/I34*100</f>
        <v>0.9732360097323601</v>
      </c>
      <c r="R35" s="9"/>
      <c r="S35" s="7">
        <v>0</v>
      </c>
    </row>
    <row r="36" spans="1:19" ht="12">
      <c r="A36" s="7" t="s">
        <v>7</v>
      </c>
      <c r="B36" s="7"/>
      <c r="C36" s="7"/>
      <c r="D36" s="7"/>
      <c r="E36" s="7"/>
      <c r="F36" s="7"/>
      <c r="G36" s="7"/>
      <c r="H36" s="8"/>
      <c r="I36" s="7"/>
      <c r="J36" s="7"/>
      <c r="K36" s="7"/>
      <c r="L36" s="7">
        <v>3</v>
      </c>
      <c r="M36" s="7" t="s">
        <v>87</v>
      </c>
      <c r="N36" s="7" t="s">
        <v>88</v>
      </c>
      <c r="O36" s="7" t="s">
        <v>5</v>
      </c>
      <c r="P36" s="7">
        <v>137</v>
      </c>
      <c r="Q36" s="8">
        <f>P36/I34*100</f>
        <v>33.33333333333333</v>
      </c>
      <c r="R36" s="9"/>
      <c r="S36" s="7">
        <v>4</v>
      </c>
    </row>
    <row r="37" spans="1:19" ht="12">
      <c r="A37" s="7" t="s">
        <v>89</v>
      </c>
      <c r="B37" s="7">
        <v>68</v>
      </c>
      <c r="C37" s="7">
        <v>65</v>
      </c>
      <c r="D37" s="7">
        <v>133</v>
      </c>
      <c r="E37" s="7">
        <v>65</v>
      </c>
      <c r="F37" s="7">
        <v>55</v>
      </c>
      <c r="G37" s="7">
        <f>E37+F37</f>
        <v>120</v>
      </c>
      <c r="H37" s="8">
        <f>G37/D37*100</f>
        <v>90.22556390977444</v>
      </c>
      <c r="I37" s="7">
        <v>105</v>
      </c>
      <c r="J37" s="7">
        <v>15</v>
      </c>
      <c r="K37" s="7">
        <v>7</v>
      </c>
      <c r="L37" s="7">
        <v>1</v>
      </c>
      <c r="M37" s="7" t="s">
        <v>90</v>
      </c>
      <c r="N37" s="7" t="s">
        <v>91</v>
      </c>
      <c r="O37" s="7" t="s">
        <v>5</v>
      </c>
      <c r="P37" s="7">
        <v>27</v>
      </c>
      <c r="Q37" s="8">
        <f>P37/I37*100</f>
        <v>25.71428571428571</v>
      </c>
      <c r="R37" s="9"/>
      <c r="S37" s="7">
        <v>4</v>
      </c>
    </row>
    <row r="38" spans="1:19" ht="12">
      <c r="A38" s="7" t="s">
        <v>7</v>
      </c>
      <c r="B38" s="7"/>
      <c r="C38" s="7"/>
      <c r="D38" s="7"/>
      <c r="E38" s="7"/>
      <c r="F38" s="7"/>
      <c r="G38" s="7"/>
      <c r="H38" s="8"/>
      <c r="I38" s="7"/>
      <c r="J38" s="7"/>
      <c r="K38" s="7"/>
      <c r="L38" s="7">
        <v>2</v>
      </c>
      <c r="M38" s="7" t="s">
        <v>92</v>
      </c>
      <c r="N38" s="7" t="s">
        <v>93</v>
      </c>
      <c r="O38" s="7" t="s">
        <v>5</v>
      </c>
      <c r="P38" s="7">
        <v>78</v>
      </c>
      <c r="Q38" s="8">
        <f>P38/I37*100</f>
        <v>74.28571428571429</v>
      </c>
      <c r="R38" s="9" t="s">
        <v>6</v>
      </c>
      <c r="S38" s="7">
        <v>8</v>
      </c>
    </row>
    <row r="39" spans="1:19" ht="12">
      <c r="A39" s="7" t="s">
        <v>94</v>
      </c>
      <c r="B39" s="7">
        <v>1597</v>
      </c>
      <c r="C39" s="7">
        <v>1754</v>
      </c>
      <c r="D39" s="7">
        <v>3351</v>
      </c>
      <c r="E39" s="7">
        <v>1437</v>
      </c>
      <c r="F39" s="7">
        <v>1508</v>
      </c>
      <c r="G39" s="7">
        <f>E39+F39</f>
        <v>2945</v>
      </c>
      <c r="H39" s="8">
        <f>G39/D39*100</f>
        <v>87.88421366756192</v>
      </c>
      <c r="I39" s="7">
        <v>2820</v>
      </c>
      <c r="J39" s="7">
        <v>125</v>
      </c>
      <c r="K39" s="7">
        <v>73</v>
      </c>
      <c r="L39" s="7">
        <v>1</v>
      </c>
      <c r="M39" s="7" t="s">
        <v>95</v>
      </c>
      <c r="N39" s="7" t="s">
        <v>96</v>
      </c>
      <c r="O39" s="7" t="s">
        <v>5</v>
      </c>
      <c r="P39" s="7">
        <v>1260</v>
      </c>
      <c r="Q39" s="8">
        <f>P39/I39*100</f>
        <v>44.680851063829785</v>
      </c>
      <c r="R39" s="9" t="s">
        <v>6</v>
      </c>
      <c r="S39" s="7">
        <v>11</v>
      </c>
    </row>
    <row r="40" spans="1:19" ht="12">
      <c r="A40" s="7" t="s">
        <v>7</v>
      </c>
      <c r="B40" s="7"/>
      <c r="C40" s="7"/>
      <c r="D40" s="7"/>
      <c r="E40" s="7"/>
      <c r="F40" s="7"/>
      <c r="G40" s="7"/>
      <c r="H40" s="8"/>
      <c r="I40" s="7"/>
      <c r="J40" s="7"/>
      <c r="K40" s="7"/>
      <c r="L40" s="7">
        <v>2</v>
      </c>
      <c r="M40" s="7" t="s">
        <v>97</v>
      </c>
      <c r="N40" s="7" t="s">
        <v>98</v>
      </c>
      <c r="O40" s="7" t="s">
        <v>10</v>
      </c>
      <c r="P40" s="7">
        <v>1089</v>
      </c>
      <c r="Q40" s="8">
        <f>P40/I39*100</f>
        <v>38.61702127659574</v>
      </c>
      <c r="R40" s="9"/>
      <c r="S40" s="7">
        <v>4</v>
      </c>
    </row>
    <row r="41" spans="1:19" ht="12">
      <c r="A41" s="7" t="s">
        <v>7</v>
      </c>
      <c r="B41" s="7"/>
      <c r="C41" s="7"/>
      <c r="D41" s="7"/>
      <c r="E41" s="7"/>
      <c r="F41" s="7"/>
      <c r="G41" s="7"/>
      <c r="H41" s="8"/>
      <c r="I41" s="7"/>
      <c r="J41" s="7"/>
      <c r="K41" s="7"/>
      <c r="L41" s="7">
        <v>3</v>
      </c>
      <c r="M41" s="7" t="s">
        <v>99</v>
      </c>
      <c r="N41" s="7" t="s">
        <v>100</v>
      </c>
      <c r="O41" s="7" t="s">
        <v>5</v>
      </c>
      <c r="P41" s="7">
        <v>471</v>
      </c>
      <c r="Q41" s="8">
        <f>P41/I39*100</f>
        <v>16.70212765957447</v>
      </c>
      <c r="R41" s="9"/>
      <c r="S41" s="7">
        <v>1</v>
      </c>
    </row>
    <row r="42" spans="1:19" ht="12">
      <c r="A42" s="7" t="s">
        <v>101</v>
      </c>
      <c r="B42" s="7">
        <v>290</v>
      </c>
      <c r="C42" s="7">
        <v>300</v>
      </c>
      <c r="D42" s="7">
        <v>590</v>
      </c>
      <c r="E42" s="7">
        <v>261</v>
      </c>
      <c r="F42" s="7">
        <v>260</v>
      </c>
      <c r="G42" s="7">
        <f>E42+F42</f>
        <v>521</v>
      </c>
      <c r="H42" s="8">
        <f>G42/D42*100</f>
        <v>88.30508474576271</v>
      </c>
      <c r="I42" s="7">
        <v>505</v>
      </c>
      <c r="J42" s="7">
        <v>16</v>
      </c>
      <c r="K42" s="7">
        <v>10</v>
      </c>
      <c r="L42" s="7">
        <v>1</v>
      </c>
      <c r="M42" s="7" t="s">
        <v>102</v>
      </c>
      <c r="N42" s="7" t="s">
        <v>103</v>
      </c>
      <c r="O42" s="7" t="s">
        <v>5</v>
      </c>
      <c r="P42" s="7">
        <v>193</v>
      </c>
      <c r="Q42" s="8">
        <f>P42/I42*100</f>
        <v>38.21782178217822</v>
      </c>
      <c r="R42" s="9"/>
      <c r="S42" s="7">
        <v>4</v>
      </c>
    </row>
    <row r="43" spans="1:19" ht="12">
      <c r="A43" s="7" t="s">
        <v>7</v>
      </c>
      <c r="B43" s="7"/>
      <c r="C43" s="7"/>
      <c r="D43" s="7"/>
      <c r="E43" s="7"/>
      <c r="F43" s="7"/>
      <c r="G43" s="7"/>
      <c r="H43" s="8"/>
      <c r="I43" s="7"/>
      <c r="J43" s="7"/>
      <c r="K43" s="7"/>
      <c r="L43" s="7">
        <v>2</v>
      </c>
      <c r="M43" s="7" t="s">
        <v>104</v>
      </c>
      <c r="N43" s="7" t="s">
        <v>9</v>
      </c>
      <c r="O43" s="7" t="s">
        <v>5</v>
      </c>
      <c r="P43" s="7">
        <v>312</v>
      </c>
      <c r="Q43" s="8">
        <f>P43/I42*100</f>
        <v>61.78217821782178</v>
      </c>
      <c r="R43" s="9" t="s">
        <v>6</v>
      </c>
      <c r="S43" s="7">
        <v>8</v>
      </c>
    </row>
    <row r="44" spans="1:19" ht="12">
      <c r="A44" s="7" t="s">
        <v>105</v>
      </c>
      <c r="B44" s="7">
        <v>1944</v>
      </c>
      <c r="C44" s="7">
        <v>2115</v>
      </c>
      <c r="D44" s="7">
        <v>4059</v>
      </c>
      <c r="E44" s="7">
        <v>1711</v>
      </c>
      <c r="F44" s="7">
        <v>1797</v>
      </c>
      <c r="G44" s="7">
        <f>E44+F44</f>
        <v>3508</v>
      </c>
      <c r="H44" s="8">
        <f>G44/D44*100</f>
        <v>86.42522788864252</v>
      </c>
      <c r="I44" s="7">
        <v>3293</v>
      </c>
      <c r="J44" s="7">
        <v>215</v>
      </c>
      <c r="K44" s="7">
        <v>114</v>
      </c>
      <c r="L44" s="7">
        <v>1</v>
      </c>
      <c r="M44" s="7" t="s">
        <v>106</v>
      </c>
      <c r="N44" s="7" t="s">
        <v>49</v>
      </c>
      <c r="O44" s="7" t="s">
        <v>5</v>
      </c>
      <c r="P44" s="7">
        <v>2073</v>
      </c>
      <c r="Q44" s="8">
        <f>P44/I44*100</f>
        <v>62.95171576070453</v>
      </c>
      <c r="R44" s="9" t="s">
        <v>6</v>
      </c>
      <c r="S44" s="7">
        <v>11</v>
      </c>
    </row>
    <row r="45" spans="1:19" ht="12">
      <c r="A45" s="7" t="s">
        <v>7</v>
      </c>
      <c r="B45" s="7"/>
      <c r="C45" s="7"/>
      <c r="D45" s="7"/>
      <c r="E45" s="7"/>
      <c r="F45" s="7"/>
      <c r="G45" s="7"/>
      <c r="H45" s="8"/>
      <c r="I45" s="7"/>
      <c r="J45" s="7"/>
      <c r="K45" s="7"/>
      <c r="L45" s="7">
        <v>2</v>
      </c>
      <c r="M45" s="7" t="s">
        <v>107</v>
      </c>
      <c r="N45" s="7" t="s">
        <v>49</v>
      </c>
      <c r="O45" s="7" t="s">
        <v>5</v>
      </c>
      <c r="P45" s="7">
        <v>1220</v>
      </c>
      <c r="Q45" s="8">
        <f>P45/I44*100</f>
        <v>37.04828423929548</v>
      </c>
      <c r="R45" s="9"/>
      <c r="S45" s="7">
        <v>5</v>
      </c>
    </row>
    <row r="46" spans="1:19" ht="12">
      <c r="A46" s="7" t="s">
        <v>108</v>
      </c>
      <c r="B46" s="7">
        <v>363</v>
      </c>
      <c r="C46" s="7">
        <v>379</v>
      </c>
      <c r="D46" s="7">
        <v>742</v>
      </c>
      <c r="E46" s="7">
        <v>322</v>
      </c>
      <c r="F46" s="7">
        <v>323</v>
      </c>
      <c r="G46" s="7">
        <f>E46+F46</f>
        <v>645</v>
      </c>
      <c r="H46" s="8">
        <f>G46/D46*100</f>
        <v>86.92722371967655</v>
      </c>
      <c r="I46" s="7">
        <v>620</v>
      </c>
      <c r="J46" s="7">
        <v>25</v>
      </c>
      <c r="K46" s="7">
        <v>18</v>
      </c>
      <c r="L46" s="7">
        <v>1</v>
      </c>
      <c r="M46" s="7" t="s">
        <v>109</v>
      </c>
      <c r="N46" s="7" t="s">
        <v>66</v>
      </c>
      <c r="O46" s="7" t="s">
        <v>5</v>
      </c>
      <c r="P46" s="7">
        <v>263</v>
      </c>
      <c r="Q46" s="8">
        <f>P46/I46*100</f>
        <v>42.41935483870968</v>
      </c>
      <c r="R46" s="9" t="s">
        <v>6</v>
      </c>
      <c r="S46" s="7">
        <v>8</v>
      </c>
    </row>
    <row r="47" spans="1:19" ht="12">
      <c r="A47" s="7" t="s">
        <v>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>
        <v>2</v>
      </c>
      <c r="M47" s="7" t="s">
        <v>110</v>
      </c>
      <c r="N47" s="7" t="s">
        <v>111</v>
      </c>
      <c r="O47" s="7" t="s">
        <v>5</v>
      </c>
      <c r="P47" s="7">
        <v>252</v>
      </c>
      <c r="Q47" s="8">
        <v>40.7</v>
      </c>
      <c r="R47" s="9"/>
      <c r="S47" s="7">
        <v>3</v>
      </c>
    </row>
    <row r="48" spans="1:19" ht="12">
      <c r="A48" s="7" t="s">
        <v>7</v>
      </c>
      <c r="B48" s="7"/>
      <c r="C48" s="7"/>
      <c r="D48" s="7" t="s">
        <v>7</v>
      </c>
      <c r="E48" s="7"/>
      <c r="F48" s="7"/>
      <c r="G48" s="7"/>
      <c r="H48" s="7"/>
      <c r="I48" s="7"/>
      <c r="J48" s="7"/>
      <c r="K48" s="7"/>
      <c r="L48" s="7">
        <v>3</v>
      </c>
      <c r="M48" s="7" t="s">
        <v>112</v>
      </c>
      <c r="N48" s="7" t="s">
        <v>54</v>
      </c>
      <c r="O48" s="7" t="s">
        <v>5</v>
      </c>
      <c r="P48" s="7">
        <v>105</v>
      </c>
      <c r="Q48" s="8">
        <f>P48/I46*100</f>
        <v>16.93548387096774</v>
      </c>
      <c r="R48" s="9"/>
      <c r="S48" s="7">
        <v>1</v>
      </c>
    </row>
  </sheetData>
  <printOptions horizontalCentered="1"/>
  <pageMargins left="0.3937007874015748" right="0.3937007874015748" top="1.3779527559055118" bottom="0.7874015748031497" header="0.5118110236220472" footer="0.5118110236220472"/>
  <pageSetup horizontalDpi="600" verticalDpi="600" orientation="landscape" paperSize="8" r:id="rId1"/>
  <headerFooter alignWithMargins="0">
    <oddHeader>&amp;CElezioni comunali 13 maggio 2001. I comuni al voto - provincia di ALESSANDRIA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:S1"/>
    </sheetView>
  </sheetViews>
  <sheetFormatPr defaultColWidth="9.140625" defaultRowHeight="12.75"/>
  <cols>
    <col min="1" max="1" width="20.8515625" style="2" bestFit="1" customWidth="1"/>
    <col min="2" max="2" width="7.00390625" style="2" bestFit="1" customWidth="1"/>
    <col min="3" max="3" width="8.140625" style="2" bestFit="1" customWidth="1"/>
    <col min="4" max="4" width="6.7109375" style="2" bestFit="1" customWidth="1"/>
    <col min="5" max="5" width="7.00390625" style="2" bestFit="1" customWidth="1"/>
    <col min="6" max="6" width="8.140625" style="2" bestFit="1" customWidth="1"/>
    <col min="7" max="7" width="6.7109375" style="2" bestFit="1" customWidth="1"/>
    <col min="8" max="8" width="7.140625" style="2" customWidth="1"/>
    <col min="9" max="9" width="6.8515625" style="2" customWidth="1"/>
    <col min="10" max="10" width="7.8515625" style="2" customWidth="1"/>
    <col min="11" max="11" width="4.421875" style="2" bestFit="1" customWidth="1"/>
    <col min="12" max="12" width="9.00390625" style="2" bestFit="1" customWidth="1"/>
    <col min="13" max="13" width="16.7109375" style="2" bestFit="1" customWidth="1"/>
    <col min="14" max="14" width="18.7109375" style="2" bestFit="1" customWidth="1"/>
    <col min="15" max="15" width="21.421875" style="2" bestFit="1" customWidth="1"/>
    <col min="16" max="16" width="4.140625" style="2" bestFit="1" customWidth="1"/>
    <col min="17" max="17" width="5.8515625" style="2" bestFit="1" customWidth="1"/>
    <col min="18" max="18" width="5.57421875" style="3" bestFit="1" customWidth="1"/>
    <col min="19" max="19" width="10.140625" style="2" bestFit="1" customWidth="1"/>
    <col min="20" max="16384" width="9.140625" style="2" customWidth="1"/>
  </cols>
  <sheetData>
    <row r="1" spans="1:19" s="1" customFormat="1" ht="27" customHeight="1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</row>
    <row r="2" spans="1:19" ht="12">
      <c r="A2" s="7" t="s">
        <v>113</v>
      </c>
      <c r="B2" s="7">
        <v>284</v>
      </c>
      <c r="C2" s="7">
        <v>343</v>
      </c>
      <c r="D2" s="7">
        <v>627</v>
      </c>
      <c r="E2" s="7">
        <v>257</v>
      </c>
      <c r="F2" s="7">
        <v>277</v>
      </c>
      <c r="G2" s="7">
        <v>534</v>
      </c>
      <c r="H2" s="8">
        <f>G2/D2*100</f>
        <v>85.16746411483254</v>
      </c>
      <c r="I2" s="7">
        <v>500</v>
      </c>
      <c r="J2" s="7">
        <v>34</v>
      </c>
      <c r="K2" s="7">
        <v>24</v>
      </c>
      <c r="L2" s="7">
        <v>1</v>
      </c>
      <c r="M2" s="7" t="s">
        <v>114</v>
      </c>
      <c r="N2" s="7" t="s">
        <v>71</v>
      </c>
      <c r="O2" s="7" t="s">
        <v>5</v>
      </c>
      <c r="P2" s="7">
        <v>11</v>
      </c>
      <c r="Q2" s="7">
        <v>2.2</v>
      </c>
      <c r="R2" s="9"/>
      <c r="S2" s="7">
        <v>0</v>
      </c>
    </row>
    <row r="3" spans="1:19" ht="12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>
        <v>2</v>
      </c>
      <c r="M3" s="7" t="s">
        <v>115</v>
      </c>
      <c r="N3" s="7" t="s">
        <v>116</v>
      </c>
      <c r="O3" s="7" t="s">
        <v>5</v>
      </c>
      <c r="P3" s="7">
        <v>235</v>
      </c>
      <c r="Q3" s="7">
        <v>47</v>
      </c>
      <c r="R3" s="9"/>
      <c r="S3" s="7">
        <v>4</v>
      </c>
    </row>
    <row r="4" spans="1:19" ht="12">
      <c r="A4" s="7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>
        <v>3</v>
      </c>
      <c r="M4" s="7" t="s">
        <v>117</v>
      </c>
      <c r="N4" s="7" t="s">
        <v>118</v>
      </c>
      <c r="O4" s="7" t="s">
        <v>5</v>
      </c>
      <c r="P4" s="7">
        <v>254</v>
      </c>
      <c r="Q4" s="7">
        <v>50.8</v>
      </c>
      <c r="R4" s="9" t="s">
        <v>6</v>
      </c>
      <c r="S4" s="7">
        <v>8</v>
      </c>
    </row>
    <row r="5" spans="1:19" ht="12">
      <c r="A5" s="7" t="s">
        <v>119</v>
      </c>
      <c r="B5" s="7">
        <v>367</v>
      </c>
      <c r="C5" s="7">
        <v>437</v>
      </c>
      <c r="D5" s="7">
        <v>804</v>
      </c>
      <c r="E5" s="7">
        <v>331</v>
      </c>
      <c r="F5" s="7">
        <v>368</v>
      </c>
      <c r="G5" s="7">
        <v>699</v>
      </c>
      <c r="H5" s="8">
        <f>G5/D5*100</f>
        <v>86.94029850746269</v>
      </c>
      <c r="I5" s="7">
        <v>665</v>
      </c>
      <c r="J5" s="7">
        <v>34</v>
      </c>
      <c r="K5" s="7">
        <v>19</v>
      </c>
      <c r="L5" s="7">
        <v>1</v>
      </c>
      <c r="M5" s="7" t="s">
        <v>120</v>
      </c>
      <c r="N5" s="7" t="s">
        <v>121</v>
      </c>
      <c r="O5" s="7" t="s">
        <v>5</v>
      </c>
      <c r="P5" s="7">
        <v>7</v>
      </c>
      <c r="Q5" s="7">
        <v>1</v>
      </c>
      <c r="R5" s="9"/>
      <c r="S5" s="7">
        <v>0</v>
      </c>
    </row>
    <row r="6" spans="1:19" ht="12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>
        <v>2</v>
      </c>
      <c r="M6" s="7" t="s">
        <v>122</v>
      </c>
      <c r="N6" s="7" t="s">
        <v>123</v>
      </c>
      <c r="O6" s="7" t="s">
        <v>5</v>
      </c>
      <c r="P6" s="7">
        <v>377</v>
      </c>
      <c r="Q6" s="7">
        <v>56.7</v>
      </c>
      <c r="R6" s="9" t="s">
        <v>6</v>
      </c>
      <c r="S6" s="7">
        <v>8</v>
      </c>
    </row>
    <row r="7" spans="1:19" ht="12">
      <c r="A7" s="7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v>3</v>
      </c>
      <c r="M7" s="7" t="s">
        <v>124</v>
      </c>
      <c r="N7" s="7" t="s">
        <v>71</v>
      </c>
      <c r="O7" s="7" t="s">
        <v>5</v>
      </c>
      <c r="P7" s="7">
        <v>19</v>
      </c>
      <c r="Q7" s="7">
        <v>2.9</v>
      </c>
      <c r="R7" s="9"/>
      <c r="S7" s="7">
        <v>0</v>
      </c>
    </row>
    <row r="8" spans="1:19" ht="12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4</v>
      </c>
      <c r="M8" s="7" t="s">
        <v>125</v>
      </c>
      <c r="N8" s="7" t="s">
        <v>126</v>
      </c>
      <c r="O8" s="7" t="s">
        <v>5</v>
      </c>
      <c r="P8" s="7">
        <v>38</v>
      </c>
      <c r="Q8" s="7">
        <v>5.7</v>
      </c>
      <c r="R8" s="9"/>
      <c r="S8" s="7">
        <v>0</v>
      </c>
    </row>
    <row r="9" spans="1:19" ht="12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5</v>
      </c>
      <c r="M9" s="7" t="s">
        <v>127</v>
      </c>
      <c r="N9" s="7" t="s">
        <v>128</v>
      </c>
      <c r="O9" s="7" t="s">
        <v>5</v>
      </c>
      <c r="P9" s="7">
        <v>224</v>
      </c>
      <c r="Q9" s="7">
        <v>33.7</v>
      </c>
      <c r="R9" s="9"/>
      <c r="S9" s="7">
        <v>4</v>
      </c>
    </row>
    <row r="10" spans="1:19" ht="12">
      <c r="A10" s="7" t="s">
        <v>129</v>
      </c>
      <c r="B10" s="7">
        <v>116</v>
      </c>
      <c r="C10" s="7">
        <v>137</v>
      </c>
      <c r="D10" s="7">
        <v>253</v>
      </c>
      <c r="E10" s="7">
        <v>108</v>
      </c>
      <c r="F10" s="7">
        <v>114</v>
      </c>
      <c r="G10" s="7">
        <v>222</v>
      </c>
      <c r="H10" s="8">
        <f>G10/D10*100</f>
        <v>87.74703557312253</v>
      </c>
      <c r="I10" s="7">
        <v>212</v>
      </c>
      <c r="J10" s="7">
        <v>10</v>
      </c>
      <c r="K10" s="7">
        <v>5</v>
      </c>
      <c r="L10" s="7">
        <v>1</v>
      </c>
      <c r="M10" s="7" t="s">
        <v>122</v>
      </c>
      <c r="N10" s="7" t="s">
        <v>38</v>
      </c>
      <c r="O10" s="7" t="s">
        <v>5</v>
      </c>
      <c r="P10" s="7">
        <v>60</v>
      </c>
      <c r="Q10" s="7">
        <v>28.3</v>
      </c>
      <c r="R10" s="9"/>
      <c r="S10" s="7">
        <v>3</v>
      </c>
    </row>
    <row r="11" spans="1:19" ht="12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v>2</v>
      </c>
      <c r="M11" s="7" t="s">
        <v>130</v>
      </c>
      <c r="N11" s="7" t="s">
        <v>131</v>
      </c>
      <c r="O11" s="7" t="s">
        <v>86</v>
      </c>
      <c r="P11" s="7">
        <v>16</v>
      </c>
      <c r="Q11" s="7">
        <v>7.5</v>
      </c>
      <c r="R11" s="9"/>
      <c r="S11" s="7">
        <v>1</v>
      </c>
    </row>
    <row r="12" spans="1:19" ht="12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3</v>
      </c>
      <c r="M12" s="7" t="s">
        <v>132</v>
      </c>
      <c r="N12" s="7" t="s">
        <v>133</v>
      </c>
      <c r="O12" s="7" t="s">
        <v>5</v>
      </c>
      <c r="P12" s="7">
        <v>136</v>
      </c>
      <c r="Q12" s="7">
        <v>64.2</v>
      </c>
      <c r="R12" s="9" t="s">
        <v>6</v>
      </c>
      <c r="S12" s="7">
        <v>8</v>
      </c>
    </row>
    <row r="13" spans="1:19" ht="12">
      <c r="A13" s="7" t="s">
        <v>134</v>
      </c>
      <c r="B13" s="7">
        <v>88</v>
      </c>
      <c r="C13" s="7">
        <v>92</v>
      </c>
      <c r="D13" s="7">
        <v>180</v>
      </c>
      <c r="E13" s="7">
        <v>80</v>
      </c>
      <c r="F13" s="7">
        <v>77</v>
      </c>
      <c r="G13" s="7">
        <v>157</v>
      </c>
      <c r="H13" s="8">
        <f>G13/D13*100</f>
        <v>87.22222222222223</v>
      </c>
      <c r="I13" s="7">
        <v>144</v>
      </c>
      <c r="J13" s="7">
        <v>13</v>
      </c>
      <c r="K13" s="7">
        <v>9</v>
      </c>
      <c r="L13" s="7">
        <v>1</v>
      </c>
      <c r="M13" s="7" t="s">
        <v>135</v>
      </c>
      <c r="N13" s="7" t="s">
        <v>136</v>
      </c>
      <c r="O13" s="7" t="s">
        <v>5</v>
      </c>
      <c r="P13" s="7">
        <v>144</v>
      </c>
      <c r="Q13" s="7">
        <v>100</v>
      </c>
      <c r="R13" s="9" t="s">
        <v>6</v>
      </c>
      <c r="S13" s="7">
        <v>12</v>
      </c>
    </row>
    <row r="14" spans="1:19" ht="12">
      <c r="A14" s="7" t="s">
        <v>137</v>
      </c>
      <c r="B14" s="7">
        <v>163</v>
      </c>
      <c r="C14" s="7">
        <v>157</v>
      </c>
      <c r="D14" s="7">
        <v>320</v>
      </c>
      <c r="E14" s="7">
        <v>150</v>
      </c>
      <c r="F14" s="7">
        <v>143</v>
      </c>
      <c r="G14" s="7">
        <v>293</v>
      </c>
      <c r="H14" s="8">
        <f>G14/D14*100</f>
        <v>91.5625</v>
      </c>
      <c r="I14" s="7">
        <v>278</v>
      </c>
      <c r="J14" s="7">
        <v>15</v>
      </c>
      <c r="K14" s="7">
        <v>5</v>
      </c>
      <c r="L14" s="7">
        <v>1</v>
      </c>
      <c r="M14" s="7" t="s">
        <v>138</v>
      </c>
      <c r="N14" s="7" t="s">
        <v>49</v>
      </c>
      <c r="O14" s="7" t="s">
        <v>5</v>
      </c>
      <c r="P14" s="7">
        <v>139</v>
      </c>
      <c r="Q14" s="7">
        <v>50</v>
      </c>
      <c r="R14" s="9"/>
      <c r="S14" s="7" t="s">
        <v>139</v>
      </c>
    </row>
    <row r="15" spans="1:19" ht="12">
      <c r="A15" s="7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v>2</v>
      </c>
      <c r="M15" s="7" t="s">
        <v>140</v>
      </c>
      <c r="N15" s="7" t="s">
        <v>141</v>
      </c>
      <c r="O15" s="7" t="s">
        <v>5</v>
      </c>
      <c r="P15" s="7">
        <v>139</v>
      </c>
      <c r="Q15" s="7">
        <v>50</v>
      </c>
      <c r="R15" s="9"/>
      <c r="S15" s="7" t="s">
        <v>139</v>
      </c>
    </row>
    <row r="16" spans="1:19" ht="12">
      <c r="A16" s="7" t="s">
        <v>142</v>
      </c>
      <c r="B16" s="7">
        <v>293</v>
      </c>
      <c r="C16" s="7">
        <v>269</v>
      </c>
      <c r="D16" s="7">
        <v>562</v>
      </c>
      <c r="E16" s="7">
        <v>208</v>
      </c>
      <c r="F16" s="7">
        <v>185</v>
      </c>
      <c r="G16" s="7">
        <v>393</v>
      </c>
      <c r="H16" s="8">
        <f>G16/D16*100</f>
        <v>69.9288256227758</v>
      </c>
      <c r="I16" s="7">
        <v>349</v>
      </c>
      <c r="J16" s="7">
        <v>44</v>
      </c>
      <c r="K16" s="7">
        <v>18</v>
      </c>
      <c r="L16" s="7">
        <v>1</v>
      </c>
      <c r="M16" s="7" t="s">
        <v>143</v>
      </c>
      <c r="N16" s="7" t="s">
        <v>71</v>
      </c>
      <c r="O16" s="7" t="s">
        <v>5</v>
      </c>
      <c r="P16" s="7">
        <v>95</v>
      </c>
      <c r="Q16" s="7">
        <v>27.2</v>
      </c>
      <c r="R16" s="9"/>
      <c r="S16" s="7">
        <v>4</v>
      </c>
    </row>
    <row r="17" spans="1:19" ht="12">
      <c r="A17" s="7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>
        <v>2</v>
      </c>
      <c r="M17" s="7" t="s">
        <v>144</v>
      </c>
      <c r="N17" s="7" t="s">
        <v>145</v>
      </c>
      <c r="O17" s="7" t="s">
        <v>5</v>
      </c>
      <c r="P17" s="7">
        <v>254</v>
      </c>
      <c r="Q17" s="7">
        <v>72.8</v>
      </c>
      <c r="R17" s="9" t="s">
        <v>6</v>
      </c>
      <c r="S17" s="7">
        <v>8</v>
      </c>
    </row>
    <row r="18" spans="1:19" ht="12">
      <c r="A18" s="7" t="s">
        <v>146</v>
      </c>
      <c r="B18" s="7">
        <v>421</v>
      </c>
      <c r="C18" s="7">
        <v>440</v>
      </c>
      <c r="D18" s="7">
        <v>861</v>
      </c>
      <c r="E18" s="7">
        <v>372</v>
      </c>
      <c r="F18" s="7">
        <v>381</v>
      </c>
      <c r="G18" s="7">
        <v>753</v>
      </c>
      <c r="H18" s="8">
        <f>G18/D18*100</f>
        <v>87.45644599303137</v>
      </c>
      <c r="I18" s="7">
        <v>719</v>
      </c>
      <c r="J18" s="7">
        <v>34</v>
      </c>
      <c r="K18" s="7">
        <v>16</v>
      </c>
      <c r="L18" s="7">
        <v>1</v>
      </c>
      <c r="M18" s="7" t="s">
        <v>147</v>
      </c>
      <c r="N18" s="7" t="s">
        <v>148</v>
      </c>
      <c r="O18" s="7" t="s">
        <v>86</v>
      </c>
      <c r="P18" s="7">
        <v>5</v>
      </c>
      <c r="Q18" s="7">
        <v>0.7</v>
      </c>
      <c r="R18" s="9"/>
      <c r="S18" s="7">
        <v>0</v>
      </c>
    </row>
    <row r="19" spans="1:19" ht="12">
      <c r="A19" s="7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v>2</v>
      </c>
      <c r="M19" s="7" t="s">
        <v>149</v>
      </c>
      <c r="N19" s="7" t="s">
        <v>150</v>
      </c>
      <c r="O19" s="7" t="s">
        <v>5</v>
      </c>
      <c r="P19" s="7">
        <v>152</v>
      </c>
      <c r="Q19" s="7">
        <v>21.1</v>
      </c>
      <c r="R19" s="9"/>
      <c r="S19" s="7">
        <v>1</v>
      </c>
    </row>
    <row r="20" spans="1:19" ht="12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3</v>
      </c>
      <c r="M20" s="7" t="s">
        <v>151</v>
      </c>
      <c r="N20" s="7" t="s">
        <v>49</v>
      </c>
      <c r="O20" s="7" t="s">
        <v>5</v>
      </c>
      <c r="P20" s="7">
        <v>118</v>
      </c>
      <c r="Q20" s="7">
        <v>16.4</v>
      </c>
      <c r="R20" s="9"/>
      <c r="S20" s="7">
        <v>1</v>
      </c>
    </row>
    <row r="21" spans="1:19" ht="12">
      <c r="A21" s="7" t="s">
        <v>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>
        <v>4</v>
      </c>
      <c r="M21" s="7" t="s">
        <v>152</v>
      </c>
      <c r="N21" s="7" t="s">
        <v>153</v>
      </c>
      <c r="O21" s="7" t="s">
        <v>5</v>
      </c>
      <c r="P21" s="7">
        <v>194</v>
      </c>
      <c r="Q21" s="7">
        <v>27</v>
      </c>
      <c r="R21" s="9"/>
      <c r="S21" s="7">
        <v>2</v>
      </c>
    </row>
    <row r="22" spans="1:19" ht="12">
      <c r="A22" s="7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v>5</v>
      </c>
      <c r="M22" s="7" t="s">
        <v>154</v>
      </c>
      <c r="N22" s="7" t="s">
        <v>155</v>
      </c>
      <c r="O22" s="7" t="s">
        <v>5</v>
      </c>
      <c r="P22" s="7">
        <v>7</v>
      </c>
      <c r="Q22" s="7">
        <v>1</v>
      </c>
      <c r="R22" s="9"/>
      <c r="S22" s="7">
        <v>0</v>
      </c>
    </row>
    <row r="23" spans="1:19" ht="12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v>6</v>
      </c>
      <c r="M23" s="7" t="s">
        <v>156</v>
      </c>
      <c r="N23" s="7" t="s">
        <v>157</v>
      </c>
      <c r="O23" s="7" t="s">
        <v>5</v>
      </c>
      <c r="P23" s="7">
        <v>243</v>
      </c>
      <c r="Q23" s="7">
        <v>33.8</v>
      </c>
      <c r="R23" s="9" t="s">
        <v>6</v>
      </c>
      <c r="S23" s="7">
        <v>8</v>
      </c>
    </row>
    <row r="24" spans="1:19" ht="12">
      <c r="A24" s="7" t="s">
        <v>158</v>
      </c>
      <c r="B24" s="7">
        <v>291</v>
      </c>
      <c r="C24" s="7">
        <v>264</v>
      </c>
      <c r="D24" s="7">
        <v>555</v>
      </c>
      <c r="E24" s="7">
        <v>264</v>
      </c>
      <c r="F24" s="7">
        <v>230</v>
      </c>
      <c r="G24" s="7">
        <v>494</v>
      </c>
      <c r="H24" s="8">
        <f>G24/D24*100</f>
        <v>89.009009009009</v>
      </c>
      <c r="I24" s="7">
        <v>468</v>
      </c>
      <c r="J24" s="7">
        <v>26</v>
      </c>
      <c r="K24" s="7">
        <v>13</v>
      </c>
      <c r="L24" s="7">
        <v>1</v>
      </c>
      <c r="M24" s="7" t="s">
        <v>159</v>
      </c>
      <c r="N24" s="7" t="s">
        <v>160</v>
      </c>
      <c r="O24" s="7" t="s">
        <v>5</v>
      </c>
      <c r="P24" s="7">
        <v>244</v>
      </c>
      <c r="Q24" s="7">
        <v>52.1</v>
      </c>
      <c r="R24" s="9" t="s">
        <v>6</v>
      </c>
      <c r="S24" s="7">
        <v>8</v>
      </c>
    </row>
    <row r="25" spans="1:19" ht="12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v>2</v>
      </c>
      <c r="M25" s="7" t="s">
        <v>161</v>
      </c>
      <c r="N25" s="7" t="s">
        <v>93</v>
      </c>
      <c r="O25" s="7" t="s">
        <v>5</v>
      </c>
      <c r="P25" s="7">
        <v>224</v>
      </c>
      <c r="Q25" s="7">
        <v>47.9</v>
      </c>
      <c r="R25" s="9"/>
      <c r="S25" s="7">
        <v>4</v>
      </c>
    </row>
  </sheetData>
  <printOptions horizontalCentered="1"/>
  <pageMargins left="0.7874015748031497" right="0.7874015748031497" top="1.1811023622047245" bottom="0.984251968503937" header="0.5118110236220472" footer="0.5118110236220472"/>
  <pageSetup orientation="landscape" paperSize="8" r:id="rId1"/>
  <headerFooter alignWithMargins="0">
    <oddHeader>&amp;CElezioni comunali 13 maggio 2001. I comuni al voto -provincia di ASTI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:S1"/>
    </sheetView>
  </sheetViews>
  <sheetFormatPr defaultColWidth="9.140625" defaultRowHeight="12.75"/>
  <cols>
    <col min="1" max="1" width="19.7109375" style="2" bestFit="1" customWidth="1"/>
    <col min="2" max="2" width="7.00390625" style="2" bestFit="1" customWidth="1"/>
    <col min="3" max="3" width="8.140625" style="2" bestFit="1" customWidth="1"/>
    <col min="4" max="4" width="6.7109375" style="2" bestFit="1" customWidth="1"/>
    <col min="5" max="5" width="7.00390625" style="2" bestFit="1" customWidth="1"/>
    <col min="6" max="6" width="8.140625" style="2" bestFit="1" customWidth="1"/>
    <col min="7" max="7" width="6.7109375" style="2" bestFit="1" customWidth="1"/>
    <col min="8" max="8" width="7.57421875" style="2" customWidth="1"/>
    <col min="9" max="9" width="5.140625" style="2" bestFit="1" customWidth="1"/>
    <col min="10" max="10" width="7.57421875" style="2" bestFit="1" customWidth="1"/>
    <col min="11" max="11" width="4.421875" style="2" bestFit="1" customWidth="1"/>
    <col min="12" max="12" width="9.00390625" style="2" bestFit="1" customWidth="1"/>
    <col min="13" max="13" width="30.8515625" style="2" bestFit="1" customWidth="1"/>
    <col min="14" max="14" width="13.28125" style="2" bestFit="1" customWidth="1"/>
    <col min="15" max="15" width="19.57421875" style="2" bestFit="1" customWidth="1"/>
    <col min="16" max="16" width="6.140625" style="2" customWidth="1"/>
    <col min="17" max="17" width="6.8515625" style="2" customWidth="1"/>
    <col min="18" max="18" width="5.57421875" style="3" bestFit="1" customWidth="1"/>
    <col min="19" max="19" width="5.57421875" style="2" bestFit="1" customWidth="1"/>
    <col min="20" max="16384" width="9.140625" style="2" customWidth="1"/>
  </cols>
  <sheetData>
    <row r="1" spans="1:19" s="1" customFormat="1" ht="24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</row>
    <row r="2" spans="1:19" ht="12">
      <c r="A2" s="7" t="s">
        <v>162</v>
      </c>
      <c r="B2" s="7">
        <v>366</v>
      </c>
      <c r="C2" s="7">
        <v>358</v>
      </c>
      <c r="D2" s="7">
        <v>724</v>
      </c>
      <c r="E2" s="7">
        <v>311</v>
      </c>
      <c r="F2" s="7">
        <v>293</v>
      </c>
      <c r="G2" s="7">
        <v>604</v>
      </c>
      <c r="H2" s="7">
        <v>83.43</v>
      </c>
      <c r="I2" s="7">
        <v>519</v>
      </c>
      <c r="J2" s="7">
        <v>85</v>
      </c>
      <c r="K2" s="7">
        <v>64</v>
      </c>
      <c r="L2" s="7">
        <v>1</v>
      </c>
      <c r="M2" s="7" t="s">
        <v>163</v>
      </c>
      <c r="N2" s="7" t="s">
        <v>164</v>
      </c>
      <c r="O2" s="7" t="s">
        <v>5</v>
      </c>
      <c r="P2" s="7">
        <v>439</v>
      </c>
      <c r="Q2" s="7">
        <v>84.58</v>
      </c>
      <c r="R2" s="9" t="s">
        <v>6</v>
      </c>
      <c r="S2" s="7">
        <v>8</v>
      </c>
    </row>
    <row r="3" spans="1:19" ht="12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>
        <v>2</v>
      </c>
      <c r="M3" s="7" t="s">
        <v>165</v>
      </c>
      <c r="N3" s="7" t="s">
        <v>166</v>
      </c>
      <c r="O3" s="7" t="s">
        <v>167</v>
      </c>
      <c r="P3" s="7">
        <v>80</v>
      </c>
      <c r="Q3" s="7">
        <v>15.42</v>
      </c>
      <c r="R3" s="9"/>
      <c r="S3" s="7">
        <v>4</v>
      </c>
    </row>
    <row r="4" spans="1:19" ht="12">
      <c r="A4" s="7" t="s">
        <v>168</v>
      </c>
      <c r="B4" s="7">
        <v>978</v>
      </c>
      <c r="C4" s="7">
        <v>1154</v>
      </c>
      <c r="D4" s="7">
        <v>2132</v>
      </c>
      <c r="E4" s="7">
        <v>850</v>
      </c>
      <c r="F4" s="7">
        <v>956</v>
      </c>
      <c r="G4" s="7">
        <v>1805</v>
      </c>
      <c r="H4" s="7">
        <v>84.66</v>
      </c>
      <c r="I4" s="7">
        <v>1661</v>
      </c>
      <c r="J4" s="7">
        <v>144</v>
      </c>
      <c r="K4" s="7">
        <v>76</v>
      </c>
      <c r="L4" s="7">
        <v>1</v>
      </c>
      <c r="M4" s="7" t="s">
        <v>169</v>
      </c>
      <c r="N4" s="7" t="s">
        <v>170</v>
      </c>
      <c r="O4" s="7" t="s">
        <v>5</v>
      </c>
      <c r="P4" s="7">
        <v>795</v>
      </c>
      <c r="Q4" s="7">
        <v>47.86</v>
      </c>
      <c r="R4" s="9"/>
      <c r="S4" s="7">
        <v>4</v>
      </c>
    </row>
    <row r="5" spans="1:19" ht="12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v>2</v>
      </c>
      <c r="M5" s="7" t="s">
        <v>171</v>
      </c>
      <c r="N5" s="7" t="s">
        <v>172</v>
      </c>
      <c r="O5" s="7" t="s">
        <v>5</v>
      </c>
      <c r="P5" s="7">
        <v>866</v>
      </c>
      <c r="Q5" s="7">
        <v>52.14</v>
      </c>
      <c r="R5" s="9" t="s">
        <v>6</v>
      </c>
      <c r="S5" s="7">
        <v>8</v>
      </c>
    </row>
    <row r="6" spans="1:19" ht="12">
      <c r="A6" s="7" t="s">
        <v>173</v>
      </c>
      <c r="B6" s="7">
        <v>195</v>
      </c>
      <c r="C6" s="7">
        <v>193</v>
      </c>
      <c r="D6" s="7">
        <v>388</v>
      </c>
      <c r="E6" s="7">
        <v>167</v>
      </c>
      <c r="F6" s="7">
        <v>165</v>
      </c>
      <c r="G6" s="7">
        <v>332</v>
      </c>
      <c r="H6" s="7">
        <v>85.57</v>
      </c>
      <c r="I6" s="7">
        <v>310</v>
      </c>
      <c r="J6" s="7">
        <v>22</v>
      </c>
      <c r="K6" s="7">
        <v>13</v>
      </c>
      <c r="L6" s="7">
        <v>1</v>
      </c>
      <c r="M6" s="7" t="s">
        <v>174</v>
      </c>
      <c r="N6" s="7" t="s">
        <v>175</v>
      </c>
      <c r="O6" s="7" t="s">
        <v>5</v>
      </c>
      <c r="P6" s="7">
        <v>258</v>
      </c>
      <c r="Q6" s="7">
        <v>83.23</v>
      </c>
      <c r="R6" s="9" t="s">
        <v>6</v>
      </c>
      <c r="S6" s="7">
        <v>8</v>
      </c>
    </row>
    <row r="7" spans="1:19" ht="12">
      <c r="A7" s="7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v>2</v>
      </c>
      <c r="M7" s="7" t="s">
        <v>176</v>
      </c>
      <c r="N7" s="7" t="s">
        <v>38</v>
      </c>
      <c r="O7" s="7" t="s">
        <v>177</v>
      </c>
      <c r="P7" s="7">
        <v>36</v>
      </c>
      <c r="Q7" s="7">
        <v>11.61</v>
      </c>
      <c r="R7" s="9"/>
      <c r="S7" s="7">
        <v>3</v>
      </c>
    </row>
    <row r="8" spans="1:19" ht="12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3</v>
      </c>
      <c r="M8" s="7" t="s">
        <v>178</v>
      </c>
      <c r="N8" s="7" t="s">
        <v>179</v>
      </c>
      <c r="O8" s="7" t="s">
        <v>167</v>
      </c>
      <c r="P8" s="7">
        <v>16</v>
      </c>
      <c r="Q8" s="7">
        <v>5.16</v>
      </c>
      <c r="R8" s="9"/>
      <c r="S8" s="7">
        <v>1</v>
      </c>
    </row>
    <row r="9" spans="1:19" ht="12">
      <c r="A9" s="7" t="s">
        <v>180</v>
      </c>
      <c r="B9" s="7">
        <v>2803</v>
      </c>
      <c r="C9" s="7">
        <v>3153</v>
      </c>
      <c r="D9" s="7">
        <v>5956</v>
      </c>
      <c r="E9" s="7">
        <v>2434</v>
      </c>
      <c r="F9" s="7">
        <v>2634</v>
      </c>
      <c r="G9" s="7">
        <v>5068</v>
      </c>
      <c r="H9" s="7">
        <v>85.09</v>
      </c>
      <c r="I9" s="7">
        <v>4756</v>
      </c>
      <c r="J9" s="7">
        <v>312</v>
      </c>
      <c r="K9" s="7">
        <v>146</v>
      </c>
      <c r="L9" s="7">
        <v>1</v>
      </c>
      <c r="M9" s="7" t="s">
        <v>181</v>
      </c>
      <c r="N9" s="7" t="s">
        <v>182</v>
      </c>
      <c r="O9" s="7" t="s">
        <v>5</v>
      </c>
      <c r="P9" s="7">
        <v>1889</v>
      </c>
      <c r="Q9" s="7">
        <v>39.72</v>
      </c>
      <c r="R9" s="9" t="s">
        <v>6</v>
      </c>
      <c r="S9" s="7">
        <v>11</v>
      </c>
    </row>
    <row r="10" spans="1:19" ht="12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2</v>
      </c>
      <c r="M10" s="7" t="s">
        <v>183</v>
      </c>
      <c r="N10" s="7" t="s">
        <v>141</v>
      </c>
      <c r="O10" s="7" t="s">
        <v>5</v>
      </c>
      <c r="P10" s="7">
        <v>1819</v>
      </c>
      <c r="Q10" s="7">
        <v>38.25</v>
      </c>
      <c r="R10" s="9"/>
      <c r="S10" s="7">
        <v>3</v>
      </c>
    </row>
    <row r="11" spans="1:19" ht="12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v>3</v>
      </c>
      <c r="M11" s="7" t="s">
        <v>184</v>
      </c>
      <c r="N11" s="7" t="s">
        <v>49</v>
      </c>
      <c r="O11" s="7" t="s">
        <v>5</v>
      </c>
      <c r="P11" s="7">
        <v>1048</v>
      </c>
      <c r="Q11" s="7">
        <v>22.03</v>
      </c>
      <c r="R11" s="9"/>
      <c r="S11" s="7">
        <v>2</v>
      </c>
    </row>
  </sheetData>
  <printOptions horizontalCentered="1"/>
  <pageMargins left="0.7874015748031497" right="0.7874015748031497" top="1.1811023622047245" bottom="0.984251968503937" header="0.5118110236220472" footer="0.5118110236220472"/>
  <pageSetup orientation="landscape" paperSize="8" r:id="rId1"/>
  <headerFooter alignWithMargins="0">
    <oddHeader>&amp;CElezioni comunali 13 maggio 2001. I comuni al voto -provincia di BIELLA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1" sqref="A1:S1"/>
    </sheetView>
  </sheetViews>
  <sheetFormatPr defaultColWidth="9.140625" defaultRowHeight="12.75"/>
  <cols>
    <col min="1" max="1" width="22.00390625" style="2" bestFit="1" customWidth="1"/>
    <col min="2" max="2" width="7.140625" style="2" bestFit="1" customWidth="1"/>
    <col min="3" max="3" width="8.140625" style="2" bestFit="1" customWidth="1"/>
    <col min="4" max="4" width="6.57421875" style="2" bestFit="1" customWidth="1"/>
    <col min="5" max="5" width="7.28125" style="2" bestFit="1" customWidth="1"/>
    <col min="6" max="6" width="7.8515625" style="2" customWidth="1"/>
    <col min="7" max="7" width="6.57421875" style="2" bestFit="1" customWidth="1"/>
    <col min="8" max="8" width="7.00390625" style="2" customWidth="1"/>
    <col min="9" max="9" width="5.140625" style="2" bestFit="1" customWidth="1"/>
    <col min="10" max="10" width="7.57421875" style="2" bestFit="1" customWidth="1"/>
    <col min="11" max="11" width="4.7109375" style="2" bestFit="1" customWidth="1"/>
    <col min="12" max="12" width="8.8515625" style="2" customWidth="1"/>
    <col min="13" max="13" width="15.00390625" style="2" bestFit="1" customWidth="1"/>
    <col min="14" max="14" width="30.28125" style="2" customWidth="1"/>
    <col min="15" max="15" width="19.7109375" style="2" bestFit="1" customWidth="1"/>
    <col min="16" max="16" width="5.7109375" style="2" customWidth="1"/>
    <col min="17" max="17" width="6.00390625" style="2" bestFit="1" customWidth="1"/>
    <col min="18" max="18" width="5.57421875" style="3" bestFit="1" customWidth="1"/>
    <col min="19" max="19" width="5.57421875" style="2" bestFit="1" customWidth="1"/>
    <col min="20" max="16384" width="9.140625" style="2" customWidth="1"/>
  </cols>
  <sheetData>
    <row r="1" spans="1:19" s="1" customFormat="1" ht="36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</row>
    <row r="2" spans="1:19" ht="12">
      <c r="A2" s="7" t="s">
        <v>185</v>
      </c>
      <c r="B2" s="7">
        <v>270</v>
      </c>
      <c r="C2" s="7">
        <v>271</v>
      </c>
      <c r="D2" s="7">
        <v>541</v>
      </c>
      <c r="E2" s="7">
        <v>238</v>
      </c>
      <c r="F2" s="7">
        <v>249</v>
      </c>
      <c r="G2" s="7">
        <v>487</v>
      </c>
      <c r="H2" s="7">
        <v>90</v>
      </c>
      <c r="I2" s="7">
        <v>468</v>
      </c>
      <c r="J2" s="7">
        <v>19</v>
      </c>
      <c r="K2" s="7">
        <v>11</v>
      </c>
      <c r="L2" s="7">
        <v>1</v>
      </c>
      <c r="M2" s="7" t="s">
        <v>186</v>
      </c>
      <c r="N2" s="7" t="s">
        <v>187</v>
      </c>
      <c r="O2" s="7" t="s">
        <v>5</v>
      </c>
      <c r="P2" s="7">
        <v>188</v>
      </c>
      <c r="Q2" s="7">
        <v>40.2</v>
      </c>
      <c r="R2" s="9"/>
      <c r="S2" s="7">
        <v>4</v>
      </c>
    </row>
    <row r="3" spans="1:19" ht="12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>
        <v>2</v>
      </c>
      <c r="M3" s="7" t="s">
        <v>188</v>
      </c>
      <c r="N3" s="7" t="s">
        <v>79</v>
      </c>
      <c r="O3" s="7" t="s">
        <v>5</v>
      </c>
      <c r="P3" s="7">
        <v>280</v>
      </c>
      <c r="Q3" s="7">
        <v>59.8</v>
      </c>
      <c r="R3" s="9" t="s">
        <v>6</v>
      </c>
      <c r="S3" s="7">
        <v>8</v>
      </c>
    </row>
    <row r="4" spans="1:19" ht="12">
      <c r="A4" s="7" t="s">
        <v>189</v>
      </c>
      <c r="B4" s="7">
        <v>33</v>
      </c>
      <c r="C4" s="7">
        <v>37</v>
      </c>
      <c r="D4" s="7">
        <v>70</v>
      </c>
      <c r="E4" s="7">
        <v>32</v>
      </c>
      <c r="F4" s="7">
        <v>36</v>
      </c>
      <c r="G4" s="7">
        <v>68</v>
      </c>
      <c r="H4" s="7">
        <v>97.1</v>
      </c>
      <c r="I4" s="7">
        <v>65</v>
      </c>
      <c r="J4" s="7">
        <v>3</v>
      </c>
      <c r="K4" s="7">
        <v>2</v>
      </c>
      <c r="L4" s="7">
        <v>1</v>
      </c>
      <c r="M4" s="7" t="s">
        <v>190</v>
      </c>
      <c r="N4" s="7" t="s">
        <v>191</v>
      </c>
      <c r="O4" s="7" t="s">
        <v>5</v>
      </c>
      <c r="P4" s="7">
        <v>10</v>
      </c>
      <c r="Q4" s="7">
        <v>15.4</v>
      </c>
      <c r="R4" s="9"/>
      <c r="S4" s="7">
        <v>1</v>
      </c>
    </row>
    <row r="5" spans="1:19" ht="12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v>2</v>
      </c>
      <c r="M5" s="7" t="s">
        <v>192</v>
      </c>
      <c r="N5" s="7" t="s">
        <v>69</v>
      </c>
      <c r="O5" s="7" t="s">
        <v>5</v>
      </c>
      <c r="P5" s="7">
        <v>18</v>
      </c>
      <c r="Q5" s="7">
        <v>27.7</v>
      </c>
      <c r="R5" s="9"/>
      <c r="S5" s="7">
        <v>2</v>
      </c>
    </row>
    <row r="6" spans="1:19" ht="12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>
        <v>3</v>
      </c>
      <c r="M6" s="7" t="s">
        <v>193</v>
      </c>
      <c r="N6" s="7" t="s">
        <v>157</v>
      </c>
      <c r="O6" s="7" t="s">
        <v>5</v>
      </c>
      <c r="P6" s="7">
        <v>29</v>
      </c>
      <c r="Q6" s="7">
        <v>44.6</v>
      </c>
      <c r="R6" s="9" t="s">
        <v>6</v>
      </c>
      <c r="S6" s="7">
        <v>8</v>
      </c>
    </row>
    <row r="7" spans="1:19" ht="12">
      <c r="A7" s="7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v>4</v>
      </c>
      <c r="M7" s="7" t="s">
        <v>194</v>
      </c>
      <c r="N7" s="7" t="s">
        <v>195</v>
      </c>
      <c r="O7" s="7" t="s">
        <v>5</v>
      </c>
      <c r="P7" s="7">
        <v>8</v>
      </c>
      <c r="Q7" s="7">
        <v>12.3</v>
      </c>
      <c r="R7" s="9"/>
      <c r="S7" s="7">
        <v>1</v>
      </c>
    </row>
    <row r="8" spans="1:19" ht="12">
      <c r="A8" s="7" t="s">
        <v>196</v>
      </c>
      <c r="B8" s="7">
        <v>36</v>
      </c>
      <c r="C8" s="7">
        <v>25</v>
      </c>
      <c r="D8" s="7">
        <v>61</v>
      </c>
      <c r="E8" s="7">
        <v>33</v>
      </c>
      <c r="F8" s="7">
        <v>21</v>
      </c>
      <c r="G8" s="7">
        <v>54</v>
      </c>
      <c r="H8" s="7">
        <v>88.5</v>
      </c>
      <c r="I8" s="7">
        <v>50</v>
      </c>
      <c r="J8" s="7">
        <v>4</v>
      </c>
      <c r="K8" s="7">
        <v>2</v>
      </c>
      <c r="L8" s="7">
        <v>1</v>
      </c>
      <c r="M8" s="7" t="s">
        <v>197</v>
      </c>
      <c r="N8" s="7" t="s">
        <v>38</v>
      </c>
      <c r="O8" s="7" t="s">
        <v>5</v>
      </c>
      <c r="P8" s="7">
        <v>50</v>
      </c>
      <c r="Q8" s="7">
        <v>100</v>
      </c>
      <c r="R8" s="9" t="s">
        <v>6</v>
      </c>
      <c r="S8" s="7">
        <v>12</v>
      </c>
    </row>
    <row r="9" spans="1:19" ht="12">
      <c r="A9" s="7" t="s">
        <v>198</v>
      </c>
      <c r="B9" s="7">
        <v>66</v>
      </c>
      <c r="C9" s="7">
        <v>59</v>
      </c>
      <c r="D9" s="7">
        <v>125</v>
      </c>
      <c r="E9" s="7">
        <v>55</v>
      </c>
      <c r="F9" s="7">
        <v>44</v>
      </c>
      <c r="G9" s="7">
        <v>99</v>
      </c>
      <c r="H9" s="7">
        <v>79.2</v>
      </c>
      <c r="I9" s="7">
        <v>87</v>
      </c>
      <c r="J9" s="7">
        <v>12</v>
      </c>
      <c r="K9" s="7">
        <v>6</v>
      </c>
      <c r="L9" s="7">
        <v>1</v>
      </c>
      <c r="M9" s="7" t="s">
        <v>199</v>
      </c>
      <c r="N9" s="7" t="s">
        <v>200</v>
      </c>
      <c r="O9" s="7" t="s">
        <v>5</v>
      </c>
      <c r="P9" s="7">
        <v>81</v>
      </c>
      <c r="Q9" s="7">
        <v>93.1</v>
      </c>
      <c r="R9" s="9" t="s">
        <v>6</v>
      </c>
      <c r="S9" s="7">
        <v>8</v>
      </c>
    </row>
    <row r="10" spans="1:19" ht="12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2</v>
      </c>
      <c r="M10" s="7" t="s">
        <v>201</v>
      </c>
      <c r="N10" s="7" t="s">
        <v>202</v>
      </c>
      <c r="O10" s="7" t="s">
        <v>5</v>
      </c>
      <c r="P10" s="7">
        <v>6</v>
      </c>
      <c r="Q10" s="7">
        <v>6.9</v>
      </c>
      <c r="R10" s="9"/>
      <c r="S10" s="7">
        <v>4</v>
      </c>
    </row>
    <row r="11" spans="1:19" ht="12">
      <c r="A11" s="7" t="s">
        <v>203</v>
      </c>
      <c r="B11" s="7">
        <v>564</v>
      </c>
      <c r="C11" s="7">
        <v>566</v>
      </c>
      <c r="D11" s="7">
        <v>1130</v>
      </c>
      <c r="E11" s="7">
        <v>527</v>
      </c>
      <c r="F11" s="7">
        <v>516</v>
      </c>
      <c r="G11" s="7">
        <v>1043</v>
      </c>
      <c r="H11" s="7">
        <v>92.3</v>
      </c>
      <c r="I11" s="7">
        <v>1006</v>
      </c>
      <c r="J11" s="7">
        <v>37</v>
      </c>
      <c r="K11" s="7">
        <v>18</v>
      </c>
      <c r="L11" s="7">
        <v>1</v>
      </c>
      <c r="M11" s="7" t="s">
        <v>204</v>
      </c>
      <c r="N11" s="7" t="s">
        <v>205</v>
      </c>
      <c r="O11" s="7" t="s">
        <v>5</v>
      </c>
      <c r="P11" s="7">
        <v>403</v>
      </c>
      <c r="Q11" s="7">
        <v>39.8</v>
      </c>
      <c r="R11" s="9"/>
      <c r="S11" s="7">
        <v>4</v>
      </c>
    </row>
    <row r="12" spans="1:19" ht="12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2</v>
      </c>
      <c r="M12" s="7" t="s">
        <v>206</v>
      </c>
      <c r="N12" s="7" t="s">
        <v>207</v>
      </c>
      <c r="O12" s="7" t="s">
        <v>5</v>
      </c>
      <c r="P12" s="7">
        <v>603</v>
      </c>
      <c r="Q12" s="7">
        <v>60.2</v>
      </c>
      <c r="R12" s="9" t="s">
        <v>6</v>
      </c>
      <c r="S12" s="7">
        <v>8</v>
      </c>
    </row>
    <row r="13" spans="1:19" ht="12">
      <c r="A13" s="7" t="s">
        <v>208</v>
      </c>
      <c r="B13" s="7">
        <v>128</v>
      </c>
      <c r="C13" s="7">
        <v>134</v>
      </c>
      <c r="D13" s="7">
        <v>262</v>
      </c>
      <c r="E13" s="7">
        <v>100</v>
      </c>
      <c r="F13" s="7">
        <v>82</v>
      </c>
      <c r="G13" s="7">
        <v>182</v>
      </c>
      <c r="H13" s="7">
        <v>69.5</v>
      </c>
      <c r="I13" s="7">
        <v>175</v>
      </c>
      <c r="J13" s="7">
        <v>7</v>
      </c>
      <c r="K13" s="7">
        <v>3</v>
      </c>
      <c r="L13" s="7">
        <v>1</v>
      </c>
      <c r="M13" s="7" t="s">
        <v>209</v>
      </c>
      <c r="N13" s="7" t="s">
        <v>210</v>
      </c>
      <c r="O13" s="7" t="s">
        <v>5</v>
      </c>
      <c r="P13" s="7">
        <v>91</v>
      </c>
      <c r="Q13" s="7">
        <v>52</v>
      </c>
      <c r="R13" s="9" t="s">
        <v>6</v>
      </c>
      <c r="S13" s="7">
        <v>8</v>
      </c>
    </row>
    <row r="14" spans="1:19" ht="12">
      <c r="A14" s="7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2</v>
      </c>
      <c r="M14" s="7" t="s">
        <v>211</v>
      </c>
      <c r="N14" s="7" t="s">
        <v>157</v>
      </c>
      <c r="O14" s="7" t="s">
        <v>5</v>
      </c>
      <c r="P14" s="7">
        <v>84</v>
      </c>
      <c r="Q14" s="7">
        <v>48</v>
      </c>
      <c r="R14" s="9"/>
      <c r="S14" s="7">
        <v>4</v>
      </c>
    </row>
    <row r="15" spans="1:19" ht="12">
      <c r="A15" s="7" t="s">
        <v>212</v>
      </c>
      <c r="B15" s="7">
        <v>2061</v>
      </c>
      <c r="C15" s="7">
        <v>2071</v>
      </c>
      <c r="D15" s="7">
        <v>4132</v>
      </c>
      <c r="E15" s="7">
        <v>1854</v>
      </c>
      <c r="F15" s="7">
        <v>1832</v>
      </c>
      <c r="G15" s="7">
        <v>3686</v>
      </c>
      <c r="H15" s="7">
        <v>89.2</v>
      </c>
      <c r="I15" s="7">
        <v>3507</v>
      </c>
      <c r="J15" s="7">
        <v>179</v>
      </c>
      <c r="K15" s="7">
        <v>76</v>
      </c>
      <c r="L15" s="7">
        <v>1</v>
      </c>
      <c r="M15" s="7" t="s">
        <v>213</v>
      </c>
      <c r="N15" s="7" t="s">
        <v>214</v>
      </c>
      <c r="O15" s="7" t="s">
        <v>5</v>
      </c>
      <c r="P15" s="7">
        <v>2319</v>
      </c>
      <c r="Q15" s="7">
        <v>66.1</v>
      </c>
      <c r="R15" s="9" t="s">
        <v>6</v>
      </c>
      <c r="S15" s="7">
        <v>11</v>
      </c>
    </row>
    <row r="16" spans="1:19" ht="12">
      <c r="A16" s="7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v>2</v>
      </c>
      <c r="M16" s="7" t="s">
        <v>215</v>
      </c>
      <c r="N16" s="7" t="s">
        <v>216</v>
      </c>
      <c r="O16" s="7" t="s">
        <v>5</v>
      </c>
      <c r="P16" s="7">
        <v>1188</v>
      </c>
      <c r="Q16" s="7">
        <v>33.9</v>
      </c>
      <c r="R16" s="9"/>
      <c r="S16" s="7">
        <v>5</v>
      </c>
    </row>
    <row r="17" spans="1:19" ht="12">
      <c r="A17" s="7" t="s">
        <v>217</v>
      </c>
      <c r="B17" s="7">
        <v>109</v>
      </c>
      <c r="C17" s="7">
        <v>98</v>
      </c>
      <c r="D17" s="7">
        <v>207</v>
      </c>
      <c r="E17" s="7">
        <v>99</v>
      </c>
      <c r="F17" s="7">
        <v>78</v>
      </c>
      <c r="G17" s="7">
        <v>177</v>
      </c>
      <c r="H17" s="7">
        <v>85.5</v>
      </c>
      <c r="I17" s="7">
        <v>173</v>
      </c>
      <c r="J17" s="7">
        <v>4</v>
      </c>
      <c r="K17" s="7">
        <v>3</v>
      </c>
      <c r="L17" s="7">
        <v>1</v>
      </c>
      <c r="M17" s="7" t="s">
        <v>218</v>
      </c>
      <c r="N17" s="7" t="s">
        <v>219</v>
      </c>
      <c r="O17" s="7" t="s">
        <v>5</v>
      </c>
      <c r="P17" s="7">
        <v>106</v>
      </c>
      <c r="Q17" s="7">
        <v>61.3</v>
      </c>
      <c r="R17" s="9" t="s">
        <v>6</v>
      </c>
      <c r="S17" s="7">
        <v>8</v>
      </c>
    </row>
    <row r="18" spans="1:19" ht="12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v>2</v>
      </c>
      <c r="M18" s="7" t="s">
        <v>220</v>
      </c>
      <c r="N18" s="7" t="s">
        <v>9</v>
      </c>
      <c r="O18" s="7" t="s">
        <v>5</v>
      </c>
      <c r="P18" s="7">
        <v>67</v>
      </c>
      <c r="Q18" s="7">
        <v>38.7</v>
      </c>
      <c r="R18" s="9"/>
      <c r="S18" s="7">
        <v>4</v>
      </c>
    </row>
    <row r="19" spans="1:19" ht="12">
      <c r="A19" s="7" t="s">
        <v>221</v>
      </c>
      <c r="B19" s="7">
        <v>918</v>
      </c>
      <c r="C19" s="7">
        <v>925</v>
      </c>
      <c r="D19" s="7">
        <v>1843</v>
      </c>
      <c r="E19" s="7">
        <v>779</v>
      </c>
      <c r="F19" s="7">
        <v>741</v>
      </c>
      <c r="G19" s="7">
        <v>1520</v>
      </c>
      <c r="H19" s="7">
        <v>82.5</v>
      </c>
      <c r="I19" s="7">
        <v>1416</v>
      </c>
      <c r="J19" s="7">
        <v>104</v>
      </c>
      <c r="K19" s="7">
        <v>58</v>
      </c>
      <c r="L19" s="7">
        <v>1</v>
      </c>
      <c r="M19" s="7" t="s">
        <v>222</v>
      </c>
      <c r="N19" s="7" t="s">
        <v>223</v>
      </c>
      <c r="O19" s="7" t="s">
        <v>5</v>
      </c>
      <c r="P19" s="7">
        <v>826</v>
      </c>
      <c r="Q19" s="7">
        <v>58.3</v>
      </c>
      <c r="R19" s="9" t="s">
        <v>6</v>
      </c>
      <c r="S19" s="7">
        <v>8</v>
      </c>
    </row>
    <row r="20" spans="1:19" ht="12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2</v>
      </c>
      <c r="M20" s="7" t="s">
        <v>224</v>
      </c>
      <c r="N20" s="7" t="s">
        <v>49</v>
      </c>
      <c r="O20" s="7" t="s">
        <v>5</v>
      </c>
      <c r="P20" s="7">
        <v>590</v>
      </c>
      <c r="Q20" s="7">
        <v>41.7</v>
      </c>
      <c r="R20" s="9"/>
      <c r="S20" s="7">
        <v>4</v>
      </c>
    </row>
    <row r="21" spans="1:19" ht="12">
      <c r="A21" s="7" t="s">
        <v>225</v>
      </c>
      <c r="B21" s="7">
        <v>404</v>
      </c>
      <c r="C21" s="7">
        <v>372</v>
      </c>
      <c r="D21" s="7">
        <v>776</v>
      </c>
      <c r="E21" s="7">
        <v>333</v>
      </c>
      <c r="F21" s="7">
        <v>305</v>
      </c>
      <c r="G21" s="7">
        <v>638</v>
      </c>
      <c r="H21" s="7">
        <v>82.2</v>
      </c>
      <c r="I21" s="7">
        <v>617</v>
      </c>
      <c r="J21" s="7">
        <v>21</v>
      </c>
      <c r="K21" s="7">
        <v>10</v>
      </c>
      <c r="L21" s="7">
        <v>1</v>
      </c>
      <c r="M21" s="7" t="s">
        <v>226</v>
      </c>
      <c r="N21" s="7" t="s">
        <v>227</v>
      </c>
      <c r="O21" s="7" t="s">
        <v>177</v>
      </c>
      <c r="P21" s="7">
        <v>23</v>
      </c>
      <c r="Q21" s="7">
        <v>3.7</v>
      </c>
      <c r="R21" s="9"/>
      <c r="S21" s="7">
        <v>0</v>
      </c>
    </row>
    <row r="22" spans="1:19" ht="12">
      <c r="A22" s="7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v>2</v>
      </c>
      <c r="M22" s="7" t="s">
        <v>228</v>
      </c>
      <c r="N22" s="7" t="s">
        <v>54</v>
      </c>
      <c r="O22" s="7" t="s">
        <v>5</v>
      </c>
      <c r="P22" s="7">
        <v>487</v>
      </c>
      <c r="Q22" s="7">
        <v>78.9</v>
      </c>
      <c r="R22" s="9" t="s">
        <v>6</v>
      </c>
      <c r="S22" s="7">
        <v>8</v>
      </c>
    </row>
    <row r="23" spans="1:19" ht="12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v>3</v>
      </c>
      <c r="M23" s="7" t="s">
        <v>229</v>
      </c>
      <c r="N23" s="7" t="s">
        <v>230</v>
      </c>
      <c r="O23" s="7" t="s">
        <v>5</v>
      </c>
      <c r="P23" s="7">
        <v>107</v>
      </c>
      <c r="Q23" s="7">
        <v>17.4</v>
      </c>
      <c r="R23" s="9"/>
      <c r="S23" s="7">
        <v>4</v>
      </c>
    </row>
    <row r="24" spans="1:19" ht="12">
      <c r="A24" s="7" t="s">
        <v>231</v>
      </c>
      <c r="B24" s="7">
        <v>197</v>
      </c>
      <c r="C24" s="7">
        <v>218</v>
      </c>
      <c r="D24" s="7">
        <v>415</v>
      </c>
      <c r="E24" s="7">
        <v>117</v>
      </c>
      <c r="F24" s="7">
        <v>112</v>
      </c>
      <c r="G24" s="7">
        <v>229</v>
      </c>
      <c r="H24" s="7">
        <v>55.2</v>
      </c>
      <c r="I24" s="7">
        <v>213</v>
      </c>
      <c r="J24" s="7">
        <v>16</v>
      </c>
      <c r="K24" s="7">
        <v>11</v>
      </c>
      <c r="L24" s="7">
        <v>1</v>
      </c>
      <c r="M24" s="7" t="s">
        <v>232</v>
      </c>
      <c r="N24" s="7" t="s">
        <v>233</v>
      </c>
      <c r="O24" s="7" t="s">
        <v>5</v>
      </c>
      <c r="P24" s="7">
        <v>140</v>
      </c>
      <c r="Q24" s="7">
        <v>65.7</v>
      </c>
      <c r="R24" s="9" t="s">
        <v>6</v>
      </c>
      <c r="S24" s="7">
        <v>8</v>
      </c>
    </row>
    <row r="25" spans="1:19" ht="12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v>2</v>
      </c>
      <c r="M25" s="7" t="s">
        <v>234</v>
      </c>
      <c r="N25" s="7" t="s">
        <v>235</v>
      </c>
      <c r="O25" s="7" t="s">
        <v>5</v>
      </c>
      <c r="P25" s="7">
        <v>73</v>
      </c>
      <c r="Q25" s="7">
        <v>34.3</v>
      </c>
      <c r="R25" s="9"/>
      <c r="S25" s="7">
        <v>4</v>
      </c>
    </row>
    <row r="26" spans="1:19" ht="12">
      <c r="A26" s="7" t="s">
        <v>236</v>
      </c>
      <c r="B26" s="7">
        <v>756</v>
      </c>
      <c r="C26" s="7">
        <v>756</v>
      </c>
      <c r="D26" s="7">
        <v>1512</v>
      </c>
      <c r="E26" s="7">
        <v>677</v>
      </c>
      <c r="F26" s="7">
        <v>680</v>
      </c>
      <c r="G26" s="7">
        <v>1357</v>
      </c>
      <c r="H26" s="7">
        <v>89.8</v>
      </c>
      <c r="I26" s="7">
        <v>1128</v>
      </c>
      <c r="J26" s="7">
        <v>229</v>
      </c>
      <c r="K26" s="7">
        <v>162</v>
      </c>
      <c r="L26" s="7">
        <v>1</v>
      </c>
      <c r="M26" s="7" t="s">
        <v>237</v>
      </c>
      <c r="N26" s="7" t="s">
        <v>136</v>
      </c>
      <c r="O26" s="7" t="s">
        <v>5</v>
      </c>
      <c r="P26" s="7">
        <v>1128</v>
      </c>
      <c r="Q26" s="7">
        <v>100</v>
      </c>
      <c r="R26" s="9" t="s">
        <v>6</v>
      </c>
      <c r="S26" s="7">
        <v>12</v>
      </c>
    </row>
    <row r="27" spans="1:19" ht="12">
      <c r="A27" s="7" t="s">
        <v>238</v>
      </c>
      <c r="B27" s="7">
        <v>288</v>
      </c>
      <c r="C27" s="7">
        <v>290</v>
      </c>
      <c r="D27" s="7">
        <v>578</v>
      </c>
      <c r="E27" s="7">
        <v>245</v>
      </c>
      <c r="F27" s="7">
        <v>230</v>
      </c>
      <c r="G27" s="7">
        <v>475</v>
      </c>
      <c r="H27" s="7">
        <v>82.2</v>
      </c>
      <c r="I27" s="7">
        <v>359</v>
      </c>
      <c r="J27" s="7">
        <v>116</v>
      </c>
      <c r="K27" s="7">
        <v>61</v>
      </c>
      <c r="L27" s="7">
        <v>1</v>
      </c>
      <c r="M27" s="7" t="s">
        <v>239</v>
      </c>
      <c r="N27" s="7" t="s">
        <v>240</v>
      </c>
      <c r="O27" s="7" t="s">
        <v>5</v>
      </c>
      <c r="P27" s="7">
        <v>359</v>
      </c>
      <c r="Q27" s="7">
        <v>100</v>
      </c>
      <c r="R27" s="9" t="s">
        <v>6</v>
      </c>
      <c r="S27" s="7">
        <v>12</v>
      </c>
    </row>
    <row r="28" spans="1:19" ht="12">
      <c r="A28" s="7" t="s">
        <v>241</v>
      </c>
      <c r="B28" s="7">
        <v>314</v>
      </c>
      <c r="C28" s="7">
        <v>303</v>
      </c>
      <c r="D28" s="7">
        <v>617</v>
      </c>
      <c r="E28" s="7">
        <v>277</v>
      </c>
      <c r="F28" s="7">
        <v>254</v>
      </c>
      <c r="G28" s="7">
        <v>531</v>
      </c>
      <c r="H28" s="7">
        <v>86.1</v>
      </c>
      <c r="I28" s="7">
        <v>487</v>
      </c>
      <c r="J28" s="7">
        <v>44</v>
      </c>
      <c r="K28" s="7">
        <v>27</v>
      </c>
      <c r="L28" s="7">
        <v>1</v>
      </c>
      <c r="M28" s="7" t="s">
        <v>242</v>
      </c>
      <c r="N28" s="7" t="s">
        <v>243</v>
      </c>
      <c r="O28" s="7" t="s">
        <v>5</v>
      </c>
      <c r="P28" s="7">
        <v>339</v>
      </c>
      <c r="Q28" s="7">
        <v>69.6</v>
      </c>
      <c r="R28" s="9" t="s">
        <v>6</v>
      </c>
      <c r="S28" s="7">
        <v>8</v>
      </c>
    </row>
    <row r="29" spans="1:19" ht="12">
      <c r="A29" s="7" t="s">
        <v>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v>2</v>
      </c>
      <c r="M29" s="7" t="s">
        <v>244</v>
      </c>
      <c r="N29" s="7" t="s">
        <v>205</v>
      </c>
      <c r="O29" s="7" t="s">
        <v>5</v>
      </c>
      <c r="P29" s="7">
        <v>148</v>
      </c>
      <c r="Q29" s="7">
        <v>30.4</v>
      </c>
      <c r="R29" s="9"/>
      <c r="S29" s="7">
        <v>4</v>
      </c>
    </row>
    <row r="30" spans="1:19" ht="12">
      <c r="A30" s="7" t="s">
        <v>245</v>
      </c>
      <c r="B30" s="7">
        <v>195</v>
      </c>
      <c r="C30" s="7">
        <v>192</v>
      </c>
      <c r="D30" s="7">
        <v>387</v>
      </c>
      <c r="E30" s="7">
        <v>145</v>
      </c>
      <c r="F30" s="7">
        <v>137</v>
      </c>
      <c r="G30" s="7">
        <v>282</v>
      </c>
      <c r="H30" s="7">
        <v>72.9</v>
      </c>
      <c r="I30" s="7">
        <v>271</v>
      </c>
      <c r="J30" s="7">
        <v>11</v>
      </c>
      <c r="K30" s="7">
        <v>9</v>
      </c>
      <c r="L30" s="7">
        <v>1</v>
      </c>
      <c r="M30" s="7" t="s">
        <v>246</v>
      </c>
      <c r="N30" s="7" t="s">
        <v>247</v>
      </c>
      <c r="O30" s="7" t="s">
        <v>248</v>
      </c>
      <c r="P30" s="7">
        <v>159</v>
      </c>
      <c r="Q30" s="7">
        <v>58.7</v>
      </c>
      <c r="R30" s="9" t="s">
        <v>6</v>
      </c>
      <c r="S30" s="7">
        <v>8</v>
      </c>
    </row>
    <row r="31" spans="1:19" ht="12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v>2</v>
      </c>
      <c r="M31" s="7" t="s">
        <v>249</v>
      </c>
      <c r="N31" s="7" t="s">
        <v>250</v>
      </c>
      <c r="O31" s="7" t="s">
        <v>251</v>
      </c>
      <c r="P31" s="7">
        <v>112</v>
      </c>
      <c r="Q31" s="7">
        <v>41.3</v>
      </c>
      <c r="R31" s="9"/>
      <c r="S31" s="7">
        <v>4</v>
      </c>
    </row>
    <row r="32" spans="1:19" ht="12">
      <c r="A32" s="7" t="s">
        <v>252</v>
      </c>
      <c r="B32" s="7">
        <v>1266</v>
      </c>
      <c r="C32" s="7">
        <v>1327</v>
      </c>
      <c r="D32" s="7">
        <v>2593</v>
      </c>
      <c r="E32" s="7">
        <v>1146</v>
      </c>
      <c r="F32" s="7">
        <v>1154</v>
      </c>
      <c r="G32" s="7">
        <v>2300</v>
      </c>
      <c r="H32" s="7">
        <v>88.7</v>
      </c>
      <c r="I32" s="7">
        <v>2248</v>
      </c>
      <c r="J32" s="7">
        <v>52</v>
      </c>
      <c r="K32" s="7">
        <v>27</v>
      </c>
      <c r="L32" s="7">
        <v>1</v>
      </c>
      <c r="M32" s="7" t="s">
        <v>253</v>
      </c>
      <c r="N32" s="7" t="s">
        <v>150</v>
      </c>
      <c r="O32" s="7" t="s">
        <v>254</v>
      </c>
      <c r="P32" s="7">
        <v>1148</v>
      </c>
      <c r="Q32" s="7">
        <v>51.1</v>
      </c>
      <c r="R32" s="9" t="s">
        <v>6</v>
      </c>
      <c r="S32" s="7">
        <v>11</v>
      </c>
    </row>
    <row r="33" spans="1:19" ht="12">
      <c r="A33" s="7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2</v>
      </c>
      <c r="M33" s="7" t="s">
        <v>255</v>
      </c>
      <c r="N33" s="7" t="s">
        <v>148</v>
      </c>
      <c r="O33" s="7" t="s">
        <v>251</v>
      </c>
      <c r="P33" s="7">
        <v>1100</v>
      </c>
      <c r="Q33" s="7">
        <v>48.9</v>
      </c>
      <c r="R33" s="9"/>
      <c r="S33" s="7">
        <v>5</v>
      </c>
    </row>
    <row r="34" spans="1:19" ht="12">
      <c r="A34" s="7" t="s">
        <v>256</v>
      </c>
      <c r="B34" s="7">
        <v>46</v>
      </c>
      <c r="C34" s="7">
        <v>51</v>
      </c>
      <c r="D34" s="7">
        <v>97</v>
      </c>
      <c r="E34" s="7">
        <v>41</v>
      </c>
      <c r="F34" s="7">
        <v>38</v>
      </c>
      <c r="G34" s="7">
        <v>79</v>
      </c>
      <c r="H34" s="7">
        <v>81.4</v>
      </c>
      <c r="I34" s="7">
        <v>78</v>
      </c>
      <c r="J34" s="7">
        <v>1</v>
      </c>
      <c r="K34" s="7">
        <v>1</v>
      </c>
      <c r="L34" s="7">
        <v>1</v>
      </c>
      <c r="M34" s="7" t="s">
        <v>257</v>
      </c>
      <c r="N34" s="7" t="s">
        <v>38</v>
      </c>
      <c r="O34" s="7" t="s">
        <v>5</v>
      </c>
      <c r="P34" s="7">
        <v>61</v>
      </c>
      <c r="Q34" s="7">
        <v>78.2</v>
      </c>
      <c r="R34" s="9" t="s">
        <v>6</v>
      </c>
      <c r="S34" s="7">
        <v>8</v>
      </c>
    </row>
    <row r="35" spans="1:19" ht="12">
      <c r="A35" s="7" t="s">
        <v>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v>2</v>
      </c>
      <c r="M35" s="7" t="s">
        <v>258</v>
      </c>
      <c r="N35" s="7" t="s">
        <v>54</v>
      </c>
      <c r="O35" s="7" t="s">
        <v>5</v>
      </c>
      <c r="P35" s="7">
        <v>17</v>
      </c>
      <c r="Q35" s="7">
        <v>21.8</v>
      </c>
      <c r="R35" s="9"/>
      <c r="S35" s="7">
        <v>4</v>
      </c>
    </row>
    <row r="36" spans="1:19" ht="12">
      <c r="A36" s="7" t="s">
        <v>259</v>
      </c>
      <c r="B36" s="7">
        <v>106</v>
      </c>
      <c r="C36" s="7">
        <v>106</v>
      </c>
      <c r="D36" s="7">
        <v>212</v>
      </c>
      <c r="E36" s="7">
        <v>83</v>
      </c>
      <c r="F36" s="7">
        <v>73</v>
      </c>
      <c r="G36" s="7">
        <v>156</v>
      </c>
      <c r="H36" s="7">
        <v>73.6</v>
      </c>
      <c r="I36" s="7">
        <v>126</v>
      </c>
      <c r="J36" s="7">
        <v>30</v>
      </c>
      <c r="K36" s="7">
        <v>8</v>
      </c>
      <c r="L36" s="7">
        <v>1</v>
      </c>
      <c r="M36" s="7" t="s">
        <v>260</v>
      </c>
      <c r="N36" s="7" t="s">
        <v>261</v>
      </c>
      <c r="O36" s="7" t="s">
        <v>251</v>
      </c>
      <c r="P36" s="7">
        <v>26</v>
      </c>
      <c r="Q36" s="7">
        <v>20.6</v>
      </c>
      <c r="R36" s="9"/>
      <c r="S36" s="7">
        <v>4</v>
      </c>
    </row>
    <row r="37" spans="1:19" ht="12">
      <c r="A37" s="7" t="s">
        <v>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v>2</v>
      </c>
      <c r="M37" s="7" t="s">
        <v>262</v>
      </c>
      <c r="N37" s="7" t="s">
        <v>219</v>
      </c>
      <c r="O37" s="7" t="s">
        <v>5</v>
      </c>
      <c r="P37" s="7">
        <v>100</v>
      </c>
      <c r="Q37" s="7">
        <v>79.4</v>
      </c>
      <c r="R37" s="9" t="s">
        <v>6</v>
      </c>
      <c r="S37" s="7">
        <v>8</v>
      </c>
    </row>
    <row r="38" spans="1:19" ht="12">
      <c r="A38" s="7" t="s">
        <v>263</v>
      </c>
      <c r="B38" s="7">
        <v>102</v>
      </c>
      <c r="C38" s="7">
        <v>110</v>
      </c>
      <c r="D38" s="7">
        <v>212</v>
      </c>
      <c r="E38" s="7">
        <v>89</v>
      </c>
      <c r="F38" s="7">
        <v>92</v>
      </c>
      <c r="G38" s="7">
        <v>181</v>
      </c>
      <c r="H38" s="7">
        <v>85.4</v>
      </c>
      <c r="I38" s="7">
        <v>99</v>
      </c>
      <c r="J38" s="7">
        <v>82</v>
      </c>
      <c r="K38" s="7">
        <v>57</v>
      </c>
      <c r="L38" s="7">
        <v>1</v>
      </c>
      <c r="M38" s="7" t="s">
        <v>264</v>
      </c>
      <c r="N38" s="7" t="s">
        <v>265</v>
      </c>
      <c r="O38" s="7" t="s">
        <v>5</v>
      </c>
      <c r="P38" s="7">
        <v>99</v>
      </c>
      <c r="Q38" s="7">
        <v>100</v>
      </c>
      <c r="R38" s="9" t="s">
        <v>6</v>
      </c>
      <c r="S38" s="7">
        <v>12</v>
      </c>
    </row>
    <row r="39" spans="1:19" ht="12">
      <c r="A39" s="7" t="s">
        <v>266</v>
      </c>
      <c r="B39" s="7">
        <v>230</v>
      </c>
      <c r="C39" s="7">
        <v>210</v>
      </c>
      <c r="D39" s="7">
        <v>440</v>
      </c>
      <c r="E39" s="7">
        <v>206</v>
      </c>
      <c r="F39" s="7">
        <v>186</v>
      </c>
      <c r="G39" s="7">
        <v>392</v>
      </c>
      <c r="H39" s="7">
        <v>89.1</v>
      </c>
      <c r="I39" s="7">
        <v>353</v>
      </c>
      <c r="J39" s="7">
        <v>39</v>
      </c>
      <c r="K39" s="7">
        <v>11</v>
      </c>
      <c r="L39" s="7">
        <v>1</v>
      </c>
      <c r="M39" s="7" t="s">
        <v>267</v>
      </c>
      <c r="N39" s="7" t="s">
        <v>136</v>
      </c>
      <c r="O39" s="7" t="s">
        <v>5</v>
      </c>
      <c r="P39" s="7">
        <v>308</v>
      </c>
      <c r="Q39" s="7">
        <v>87.3</v>
      </c>
      <c r="R39" s="9" t="s">
        <v>6</v>
      </c>
      <c r="S39" s="7">
        <v>8</v>
      </c>
    </row>
    <row r="40" spans="1:19" ht="12">
      <c r="A40" s="7" t="s">
        <v>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>
        <v>2</v>
      </c>
      <c r="M40" s="7" t="s">
        <v>65</v>
      </c>
      <c r="N40" s="7" t="s">
        <v>268</v>
      </c>
      <c r="O40" s="7" t="s">
        <v>5</v>
      </c>
      <c r="P40" s="7">
        <v>45</v>
      </c>
      <c r="Q40" s="7">
        <v>12.7</v>
      </c>
      <c r="R40" s="9"/>
      <c r="S40" s="7">
        <v>4</v>
      </c>
    </row>
    <row r="41" spans="1:19" ht="12">
      <c r="A41" s="7" t="s">
        <v>269</v>
      </c>
      <c r="B41" s="7">
        <v>888</v>
      </c>
      <c r="C41" s="7">
        <v>863</v>
      </c>
      <c r="D41" s="7">
        <v>1751</v>
      </c>
      <c r="E41" s="7">
        <v>771</v>
      </c>
      <c r="F41" s="7">
        <v>708</v>
      </c>
      <c r="G41" s="7">
        <v>1479</v>
      </c>
      <c r="H41" s="7">
        <v>84.5</v>
      </c>
      <c r="I41" s="7">
        <v>1358</v>
      </c>
      <c r="J41" s="7">
        <v>121</v>
      </c>
      <c r="K41" s="7">
        <v>62</v>
      </c>
      <c r="L41" s="7">
        <v>1</v>
      </c>
      <c r="M41" s="7" t="s">
        <v>270</v>
      </c>
      <c r="N41" s="7" t="s">
        <v>22</v>
      </c>
      <c r="O41" s="7" t="s">
        <v>5</v>
      </c>
      <c r="P41" s="7">
        <v>811</v>
      </c>
      <c r="Q41" s="7">
        <v>59.7</v>
      </c>
      <c r="R41" s="9" t="s">
        <v>6</v>
      </c>
      <c r="S41" s="7">
        <v>8</v>
      </c>
    </row>
    <row r="42" spans="1:19" ht="12">
      <c r="A42" s="7" t="s">
        <v>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>
        <v>2</v>
      </c>
      <c r="M42" s="7" t="s">
        <v>271</v>
      </c>
      <c r="N42" s="7" t="s">
        <v>272</v>
      </c>
      <c r="O42" s="7" t="s">
        <v>5</v>
      </c>
      <c r="P42" s="7">
        <v>547</v>
      </c>
      <c r="Q42" s="7">
        <v>40.3</v>
      </c>
      <c r="R42" s="9"/>
      <c r="S42" s="7">
        <v>4</v>
      </c>
    </row>
    <row r="43" spans="1:19" ht="12">
      <c r="A43" s="7" t="s">
        <v>273</v>
      </c>
      <c r="B43" s="7">
        <v>534</v>
      </c>
      <c r="C43" s="7">
        <v>532</v>
      </c>
      <c r="D43" s="7">
        <v>1066</v>
      </c>
      <c r="E43" s="7">
        <v>505</v>
      </c>
      <c r="F43" s="7">
        <v>480</v>
      </c>
      <c r="G43" s="7">
        <v>985</v>
      </c>
      <c r="H43" s="7">
        <v>92.4</v>
      </c>
      <c r="I43" s="7">
        <v>948</v>
      </c>
      <c r="J43" s="7">
        <v>37</v>
      </c>
      <c r="K43" s="7">
        <v>15</v>
      </c>
      <c r="L43" s="7">
        <v>1</v>
      </c>
      <c r="M43" s="7" t="s">
        <v>274</v>
      </c>
      <c r="N43" s="7" t="s">
        <v>93</v>
      </c>
      <c r="O43" s="7" t="s">
        <v>5</v>
      </c>
      <c r="P43" s="7">
        <v>439</v>
      </c>
      <c r="Q43" s="7">
        <v>46.3</v>
      </c>
      <c r="R43" s="9"/>
      <c r="S43" s="7">
        <v>4</v>
      </c>
    </row>
    <row r="44" spans="1:19" ht="12">
      <c r="A44" s="7" t="s">
        <v>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>
        <v>2</v>
      </c>
      <c r="M44" s="7" t="s">
        <v>275</v>
      </c>
      <c r="N44" s="7" t="s">
        <v>85</v>
      </c>
      <c r="O44" s="7" t="s">
        <v>5</v>
      </c>
      <c r="P44" s="7">
        <v>509</v>
      </c>
      <c r="Q44" s="7">
        <v>53.7</v>
      </c>
      <c r="R44" s="9" t="s">
        <v>6</v>
      </c>
      <c r="S44" s="7">
        <v>8</v>
      </c>
    </row>
    <row r="45" spans="1:19" ht="12">
      <c r="A45" s="7" t="s">
        <v>276</v>
      </c>
      <c r="B45" s="7">
        <v>697</v>
      </c>
      <c r="C45" s="7">
        <v>709</v>
      </c>
      <c r="D45" s="7">
        <v>1406</v>
      </c>
      <c r="E45" s="7">
        <v>441</v>
      </c>
      <c r="F45" s="7">
        <v>417</v>
      </c>
      <c r="G45" s="7">
        <v>858</v>
      </c>
      <c r="H45" s="7">
        <v>61</v>
      </c>
      <c r="I45" s="7">
        <v>675</v>
      </c>
      <c r="J45" s="7">
        <v>183</v>
      </c>
      <c r="K45" s="7">
        <v>152</v>
      </c>
      <c r="L45" s="7">
        <v>1</v>
      </c>
      <c r="M45" s="7" t="s">
        <v>277</v>
      </c>
      <c r="N45" s="7" t="s">
        <v>54</v>
      </c>
      <c r="O45" s="7" t="s">
        <v>251</v>
      </c>
      <c r="P45" s="7">
        <v>675</v>
      </c>
      <c r="Q45" s="7">
        <v>100</v>
      </c>
      <c r="R45" s="9" t="s">
        <v>6</v>
      </c>
      <c r="S45" s="7">
        <v>12</v>
      </c>
    </row>
    <row r="46" spans="1:19" ht="12">
      <c r="A46" s="7" t="s">
        <v>278</v>
      </c>
      <c r="B46" s="7">
        <v>1618</v>
      </c>
      <c r="C46" s="7">
        <v>1728</v>
      </c>
      <c r="D46" s="7">
        <v>3346</v>
      </c>
      <c r="E46" s="7">
        <v>1474</v>
      </c>
      <c r="F46" s="7">
        <v>1536</v>
      </c>
      <c r="G46" s="7">
        <v>3010</v>
      </c>
      <c r="H46" s="7">
        <v>90</v>
      </c>
      <c r="I46" s="7">
        <v>2907</v>
      </c>
      <c r="J46" s="7">
        <v>103</v>
      </c>
      <c r="K46" s="7">
        <v>58</v>
      </c>
      <c r="L46" s="7">
        <v>1</v>
      </c>
      <c r="M46" s="7" t="s">
        <v>279</v>
      </c>
      <c r="N46" s="7" t="s">
        <v>280</v>
      </c>
      <c r="O46" s="7" t="s">
        <v>248</v>
      </c>
      <c r="P46" s="7">
        <v>870</v>
      </c>
      <c r="Q46" s="7">
        <v>29.9</v>
      </c>
      <c r="R46" s="9"/>
      <c r="S46" s="7">
        <v>3</v>
      </c>
    </row>
    <row r="47" spans="1:19" ht="12">
      <c r="A47" s="7" t="s">
        <v>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>
        <v>2</v>
      </c>
      <c r="M47" s="7" t="s">
        <v>281</v>
      </c>
      <c r="N47" s="7" t="s">
        <v>49</v>
      </c>
      <c r="O47" s="7" t="s">
        <v>251</v>
      </c>
      <c r="P47" s="7">
        <v>1318</v>
      </c>
      <c r="Q47" s="7">
        <v>45.3</v>
      </c>
      <c r="R47" s="9" t="s">
        <v>6</v>
      </c>
      <c r="S47" s="7">
        <v>11</v>
      </c>
    </row>
    <row r="48" spans="1:19" ht="12">
      <c r="A48" s="7" t="s">
        <v>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>
        <v>3</v>
      </c>
      <c r="M48" s="7" t="s">
        <v>282</v>
      </c>
      <c r="N48" s="7" t="s">
        <v>136</v>
      </c>
      <c r="O48" s="7" t="s">
        <v>251</v>
      </c>
      <c r="P48" s="7">
        <v>719</v>
      </c>
      <c r="Q48" s="7">
        <v>24.8</v>
      </c>
      <c r="R48" s="9"/>
      <c r="S48" s="7">
        <v>2</v>
      </c>
    </row>
    <row r="49" spans="1:19" ht="12">
      <c r="A49" s="7" t="s">
        <v>283</v>
      </c>
      <c r="B49" s="7">
        <v>306</v>
      </c>
      <c r="C49" s="7">
        <v>309</v>
      </c>
      <c r="D49" s="7">
        <v>615</v>
      </c>
      <c r="E49" s="7">
        <v>287</v>
      </c>
      <c r="F49" s="7">
        <v>300</v>
      </c>
      <c r="G49" s="7">
        <v>587</v>
      </c>
      <c r="H49" s="7">
        <v>95.4</v>
      </c>
      <c r="I49" s="7">
        <v>574</v>
      </c>
      <c r="J49" s="7">
        <v>13</v>
      </c>
      <c r="K49" s="7">
        <v>6</v>
      </c>
      <c r="L49" s="7">
        <v>1</v>
      </c>
      <c r="M49" s="7" t="s">
        <v>284</v>
      </c>
      <c r="N49" s="7" t="s">
        <v>69</v>
      </c>
      <c r="O49" s="7" t="s">
        <v>5</v>
      </c>
      <c r="P49" s="7">
        <v>205</v>
      </c>
      <c r="Q49" s="7">
        <v>35.7</v>
      </c>
      <c r="R49" s="9"/>
      <c r="S49" s="7">
        <v>2</v>
      </c>
    </row>
    <row r="50" spans="1:19" ht="12">
      <c r="A50" s="7" t="s">
        <v>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>
        <v>2</v>
      </c>
      <c r="M50" s="7" t="s">
        <v>285</v>
      </c>
      <c r="N50" s="7" t="s">
        <v>286</v>
      </c>
      <c r="O50" s="7" t="s">
        <v>5</v>
      </c>
      <c r="P50" s="7">
        <v>216</v>
      </c>
      <c r="Q50" s="7">
        <v>37.7</v>
      </c>
      <c r="R50" s="9" t="s">
        <v>6</v>
      </c>
      <c r="S50" s="7">
        <v>8</v>
      </c>
    </row>
    <row r="51" spans="1:19" ht="12">
      <c r="A51" s="7" t="s">
        <v>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v>3</v>
      </c>
      <c r="M51" s="7" t="s">
        <v>287</v>
      </c>
      <c r="N51" s="7" t="s">
        <v>288</v>
      </c>
      <c r="O51" s="7" t="s">
        <v>5</v>
      </c>
      <c r="P51" s="7">
        <v>153</v>
      </c>
      <c r="Q51" s="7">
        <v>26.6</v>
      </c>
      <c r="R51" s="9"/>
      <c r="S51" s="7">
        <v>2</v>
      </c>
    </row>
    <row r="52" spans="1:19" ht="12">
      <c r="A52" s="7" t="s">
        <v>289</v>
      </c>
      <c r="B52" s="7">
        <v>473</v>
      </c>
      <c r="C52" s="7">
        <v>434</v>
      </c>
      <c r="D52" s="7">
        <v>907</v>
      </c>
      <c r="E52" s="7">
        <v>379</v>
      </c>
      <c r="F52" s="7">
        <v>342</v>
      </c>
      <c r="G52" s="7">
        <v>721</v>
      </c>
      <c r="H52" s="7">
        <v>79.5</v>
      </c>
      <c r="I52" s="7">
        <v>669</v>
      </c>
      <c r="J52" s="7">
        <v>52</v>
      </c>
      <c r="K52" s="7">
        <v>20</v>
      </c>
      <c r="L52" s="7">
        <v>1</v>
      </c>
      <c r="M52" s="7" t="s">
        <v>290</v>
      </c>
      <c r="N52" s="7" t="s">
        <v>291</v>
      </c>
      <c r="O52" s="7" t="s">
        <v>5</v>
      </c>
      <c r="P52" s="7">
        <v>442</v>
      </c>
      <c r="Q52" s="7">
        <v>66.1</v>
      </c>
      <c r="R52" s="9" t="s">
        <v>6</v>
      </c>
      <c r="S52" s="7">
        <v>8</v>
      </c>
    </row>
    <row r="53" spans="1:19" ht="12">
      <c r="A53" s="7" t="s">
        <v>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>
        <v>2</v>
      </c>
      <c r="M53" s="7" t="s">
        <v>292</v>
      </c>
      <c r="N53" s="7" t="s">
        <v>293</v>
      </c>
      <c r="O53" s="7" t="s">
        <v>5</v>
      </c>
      <c r="P53" s="7">
        <v>227</v>
      </c>
      <c r="Q53" s="7">
        <v>33.9</v>
      </c>
      <c r="R53" s="9"/>
      <c r="S53" s="7">
        <v>4</v>
      </c>
    </row>
    <row r="54" spans="1:19" ht="12">
      <c r="A54" s="7" t="s">
        <v>294</v>
      </c>
      <c r="B54" s="7">
        <v>2139</v>
      </c>
      <c r="C54" s="7">
        <v>2273</v>
      </c>
      <c r="D54" s="7">
        <v>4412</v>
      </c>
      <c r="E54" s="7">
        <v>1877</v>
      </c>
      <c r="F54" s="7">
        <v>1944</v>
      </c>
      <c r="G54" s="7">
        <v>3821</v>
      </c>
      <c r="H54" s="7">
        <v>86.6</v>
      </c>
      <c r="I54" s="7">
        <v>3663</v>
      </c>
      <c r="J54" s="7">
        <v>158</v>
      </c>
      <c r="K54" s="7">
        <v>91</v>
      </c>
      <c r="L54" s="7">
        <v>1</v>
      </c>
      <c r="M54" s="7" t="s">
        <v>295</v>
      </c>
      <c r="N54" s="7" t="s">
        <v>296</v>
      </c>
      <c r="O54" s="7" t="s">
        <v>5</v>
      </c>
      <c r="P54" s="7">
        <v>1696</v>
      </c>
      <c r="Q54" s="7">
        <v>46.3</v>
      </c>
      <c r="R54" s="9"/>
      <c r="S54" s="7">
        <v>5</v>
      </c>
    </row>
    <row r="55" spans="1:19" ht="12">
      <c r="A55" s="7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>
        <v>2</v>
      </c>
      <c r="M55" s="7" t="s">
        <v>297</v>
      </c>
      <c r="N55" s="7" t="s">
        <v>298</v>
      </c>
      <c r="O55" s="7" t="s">
        <v>251</v>
      </c>
      <c r="P55" s="7">
        <v>1967</v>
      </c>
      <c r="Q55" s="7">
        <v>53.7</v>
      </c>
      <c r="R55" s="9" t="s">
        <v>6</v>
      </c>
      <c r="S55" s="7">
        <v>11</v>
      </c>
    </row>
    <row r="56" spans="1:19" ht="12">
      <c r="A56" s="7" t="s">
        <v>299</v>
      </c>
      <c r="B56" s="7">
        <v>347</v>
      </c>
      <c r="C56" s="7">
        <v>326</v>
      </c>
      <c r="D56" s="7">
        <v>673</v>
      </c>
      <c r="E56" s="7">
        <v>306</v>
      </c>
      <c r="F56" s="7">
        <v>274</v>
      </c>
      <c r="G56" s="7">
        <v>580</v>
      </c>
      <c r="H56" s="7">
        <v>86.3</v>
      </c>
      <c r="I56" s="7">
        <v>548</v>
      </c>
      <c r="J56" s="7">
        <v>32</v>
      </c>
      <c r="K56" s="7">
        <v>16</v>
      </c>
      <c r="L56" s="7">
        <v>1</v>
      </c>
      <c r="M56" s="7" t="s">
        <v>300</v>
      </c>
      <c r="N56" s="7" t="s">
        <v>9</v>
      </c>
      <c r="O56" s="7" t="s">
        <v>177</v>
      </c>
      <c r="P56" s="7">
        <v>20</v>
      </c>
      <c r="Q56" s="7">
        <v>3.6</v>
      </c>
      <c r="R56" s="9"/>
      <c r="S56" s="7">
        <v>0</v>
      </c>
    </row>
    <row r="57" spans="1:19" ht="12">
      <c r="A57" s="7" t="s">
        <v>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>
        <v>2</v>
      </c>
      <c r="M57" s="7" t="s">
        <v>301</v>
      </c>
      <c r="N57" s="7" t="s">
        <v>191</v>
      </c>
      <c r="O57" s="7" t="s">
        <v>5</v>
      </c>
      <c r="P57" s="7">
        <v>270</v>
      </c>
      <c r="Q57" s="7">
        <v>49.3</v>
      </c>
      <c r="R57" s="9" t="s">
        <v>6</v>
      </c>
      <c r="S57" s="7">
        <v>8</v>
      </c>
    </row>
    <row r="58" spans="1:19" ht="12">
      <c r="A58" s="7" t="s">
        <v>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>
        <v>3</v>
      </c>
      <c r="M58" s="7" t="s">
        <v>302</v>
      </c>
      <c r="N58" s="7" t="s">
        <v>22</v>
      </c>
      <c r="O58" s="7" t="s">
        <v>5</v>
      </c>
      <c r="P58" s="7">
        <v>258</v>
      </c>
      <c r="Q58" s="7">
        <v>47.1</v>
      </c>
      <c r="R58" s="9"/>
      <c r="S58" s="7">
        <v>4</v>
      </c>
    </row>
  </sheetData>
  <printOptions horizontalCentered="1"/>
  <pageMargins left="0.7874015748031497" right="0.7874015748031497" top="0.7874015748031497" bottom="0.7874015748031497" header="0.31496062992125984" footer="0.5118110236220472"/>
  <pageSetup orientation="landscape" paperSize="8" r:id="rId1"/>
  <headerFooter alignWithMargins="0">
    <oddHeader>&amp;CElezioni comunali 13 maggio 2001. I comuni al voto -provincia di CUNEO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:S1"/>
    </sheetView>
  </sheetViews>
  <sheetFormatPr defaultColWidth="9.140625" defaultRowHeight="12.75"/>
  <cols>
    <col min="1" max="1" width="18.8515625" style="2" bestFit="1" customWidth="1"/>
    <col min="2" max="2" width="7.00390625" style="2" bestFit="1" customWidth="1"/>
    <col min="3" max="3" width="8.140625" style="2" bestFit="1" customWidth="1"/>
    <col min="4" max="4" width="6.7109375" style="2" bestFit="1" customWidth="1"/>
    <col min="5" max="5" width="7.00390625" style="2" bestFit="1" customWidth="1"/>
    <col min="6" max="6" width="8.140625" style="2" bestFit="1" customWidth="1"/>
    <col min="7" max="7" width="6.7109375" style="2" bestFit="1" customWidth="1"/>
    <col min="8" max="8" width="7.28125" style="2" customWidth="1"/>
    <col min="9" max="9" width="6.00390625" style="2" bestFit="1" customWidth="1"/>
    <col min="10" max="10" width="7.57421875" style="2" bestFit="1" customWidth="1"/>
    <col min="11" max="11" width="4.421875" style="2" bestFit="1" customWidth="1"/>
    <col min="12" max="12" width="9.140625" style="2" customWidth="1"/>
    <col min="13" max="13" width="16.7109375" style="2" bestFit="1" customWidth="1"/>
    <col min="14" max="14" width="25.00390625" style="2" bestFit="1" customWidth="1"/>
    <col min="15" max="15" width="20.57421875" style="2" bestFit="1" customWidth="1"/>
    <col min="16" max="16" width="5.28125" style="2" customWidth="1"/>
    <col min="17" max="17" width="8.00390625" style="2" bestFit="1" customWidth="1"/>
    <col min="18" max="18" width="5.57421875" style="3" bestFit="1" customWidth="1"/>
    <col min="19" max="19" width="5.57421875" style="2" bestFit="1" customWidth="1"/>
    <col min="20" max="16384" width="9.140625" style="2" customWidth="1"/>
  </cols>
  <sheetData>
    <row r="1" spans="1:19" s="1" customFormat="1" ht="24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</row>
    <row r="2" spans="1:19" ht="12">
      <c r="A2" s="7" t="s">
        <v>303</v>
      </c>
      <c r="B2" s="7">
        <v>1581</v>
      </c>
      <c r="C2" s="7">
        <v>1589</v>
      </c>
      <c r="D2" s="7">
        <f>SUM(B2:C2)</f>
        <v>3170</v>
      </c>
      <c r="E2" s="7">
        <v>1351</v>
      </c>
      <c r="F2" s="7">
        <v>1316</v>
      </c>
      <c r="G2" s="7">
        <f>SUM(E2:F2)</f>
        <v>2667</v>
      </c>
      <c r="H2" s="10">
        <f>G2/D2</f>
        <v>0.8413249211356467</v>
      </c>
      <c r="I2" s="7">
        <v>2443</v>
      </c>
      <c r="J2" s="7">
        <v>124</v>
      </c>
      <c r="K2" s="7">
        <v>132</v>
      </c>
      <c r="L2" s="7">
        <v>1</v>
      </c>
      <c r="M2" s="7" t="s">
        <v>304</v>
      </c>
      <c r="N2" s="7" t="s">
        <v>214</v>
      </c>
      <c r="O2" s="7" t="s">
        <v>5</v>
      </c>
      <c r="P2" s="7">
        <v>664</v>
      </c>
      <c r="Q2" s="10">
        <f>P2/$I$2</f>
        <v>0.2717969709373721</v>
      </c>
      <c r="R2" s="9"/>
      <c r="S2" s="7">
        <v>3</v>
      </c>
    </row>
    <row r="3" spans="1:19" ht="12">
      <c r="A3" s="7" t="s">
        <v>7</v>
      </c>
      <c r="B3" s="7"/>
      <c r="C3" s="7"/>
      <c r="D3" s="7"/>
      <c r="E3" s="7"/>
      <c r="F3" s="7"/>
      <c r="G3" s="7"/>
      <c r="H3" s="10"/>
      <c r="I3" s="7"/>
      <c r="J3" s="7"/>
      <c r="K3" s="7"/>
      <c r="L3" s="7">
        <v>2</v>
      </c>
      <c r="M3" s="7" t="s">
        <v>305</v>
      </c>
      <c r="N3" s="7" t="s">
        <v>9</v>
      </c>
      <c r="O3" s="7" t="s">
        <v>306</v>
      </c>
      <c r="P3" s="7">
        <v>1188</v>
      </c>
      <c r="Q3" s="10">
        <f>P3/$I$2</f>
        <v>0.48628735161686454</v>
      </c>
      <c r="R3" s="9" t="s">
        <v>6</v>
      </c>
      <c r="S3" s="7">
        <v>11</v>
      </c>
    </row>
    <row r="4" spans="1:19" ht="12">
      <c r="A4" s="7" t="s">
        <v>7</v>
      </c>
      <c r="B4" s="7"/>
      <c r="C4" s="7"/>
      <c r="D4" s="7"/>
      <c r="E4" s="7"/>
      <c r="F4" s="7"/>
      <c r="G4" s="7"/>
      <c r="H4" s="10"/>
      <c r="I4" s="7"/>
      <c r="J4" s="7"/>
      <c r="K4" s="7"/>
      <c r="L4" s="7">
        <v>3</v>
      </c>
      <c r="M4" s="7" t="s">
        <v>307</v>
      </c>
      <c r="N4" s="7" t="s">
        <v>54</v>
      </c>
      <c r="O4" s="7" t="s">
        <v>5</v>
      </c>
      <c r="P4" s="7">
        <v>591</v>
      </c>
      <c r="Q4" s="10">
        <f>P4/$I$2</f>
        <v>0.2419156774457634</v>
      </c>
      <c r="R4" s="9"/>
      <c r="S4" s="7">
        <v>2</v>
      </c>
    </row>
    <row r="5" spans="1:19" ht="12">
      <c r="A5" s="7" t="s">
        <v>308</v>
      </c>
      <c r="B5" s="7">
        <v>525</v>
      </c>
      <c r="C5" s="7">
        <v>584</v>
      </c>
      <c r="D5" s="7">
        <f>SUM(B5:C5)</f>
        <v>1109</v>
      </c>
      <c r="E5" s="7">
        <v>468</v>
      </c>
      <c r="F5" s="7">
        <v>501</v>
      </c>
      <c r="G5" s="7">
        <f>SUM(E5:F5)</f>
        <v>969</v>
      </c>
      <c r="H5" s="10">
        <f>G5/D5</f>
        <v>0.8737601442741209</v>
      </c>
      <c r="I5" s="7">
        <v>919</v>
      </c>
      <c r="J5" s="7">
        <v>40</v>
      </c>
      <c r="K5" s="7">
        <v>22</v>
      </c>
      <c r="L5" s="7">
        <v>1</v>
      </c>
      <c r="M5" s="7" t="s">
        <v>309</v>
      </c>
      <c r="N5" s="7" t="s">
        <v>310</v>
      </c>
      <c r="O5" s="7" t="s">
        <v>10</v>
      </c>
      <c r="P5" s="7">
        <v>143</v>
      </c>
      <c r="Q5" s="10">
        <f>P5/$I$5</f>
        <v>0.15560391730141457</v>
      </c>
      <c r="R5" s="9"/>
      <c r="S5" s="7">
        <v>1</v>
      </c>
    </row>
    <row r="6" spans="1:19" ht="12">
      <c r="A6" s="7" t="s">
        <v>7</v>
      </c>
      <c r="B6" s="7"/>
      <c r="C6" s="7"/>
      <c r="D6" s="7"/>
      <c r="E6" s="7"/>
      <c r="F6" s="7"/>
      <c r="G6" s="7"/>
      <c r="H6" s="10"/>
      <c r="I6" s="7"/>
      <c r="J6" s="7"/>
      <c r="K6" s="7"/>
      <c r="L6" s="7">
        <v>2</v>
      </c>
      <c r="M6" s="7" t="s">
        <v>311</v>
      </c>
      <c r="N6" s="7" t="s">
        <v>9</v>
      </c>
      <c r="O6" s="7" t="s">
        <v>5</v>
      </c>
      <c r="P6" s="7">
        <v>98</v>
      </c>
      <c r="Q6" s="10">
        <f>P6/$I$5</f>
        <v>0.10663764961915125</v>
      </c>
      <c r="R6" s="9"/>
      <c r="S6" s="7"/>
    </row>
    <row r="7" spans="1:19" ht="12">
      <c r="A7" s="7" t="s">
        <v>7</v>
      </c>
      <c r="B7" s="7"/>
      <c r="C7" s="7"/>
      <c r="D7" s="7"/>
      <c r="E7" s="7"/>
      <c r="F7" s="7"/>
      <c r="G7" s="7"/>
      <c r="H7" s="10"/>
      <c r="I7" s="7"/>
      <c r="J7" s="7"/>
      <c r="K7" s="7"/>
      <c r="L7" s="7">
        <v>3</v>
      </c>
      <c r="M7" s="7" t="s">
        <v>312</v>
      </c>
      <c r="N7" s="7" t="s">
        <v>313</v>
      </c>
      <c r="O7" s="7" t="s">
        <v>248</v>
      </c>
      <c r="P7" s="7">
        <v>322</v>
      </c>
      <c r="Q7" s="10">
        <f>P7/$I$5</f>
        <v>0.35038084874863984</v>
      </c>
      <c r="R7" s="9"/>
      <c r="S7" s="7">
        <v>3</v>
      </c>
    </row>
    <row r="8" spans="1:19" ht="12">
      <c r="A8" s="7" t="s">
        <v>7</v>
      </c>
      <c r="B8" s="7"/>
      <c r="C8" s="7"/>
      <c r="D8" s="7"/>
      <c r="E8" s="7"/>
      <c r="F8" s="7"/>
      <c r="G8" s="7"/>
      <c r="H8" s="10"/>
      <c r="I8" s="7"/>
      <c r="J8" s="7"/>
      <c r="K8" s="7"/>
      <c r="L8" s="7">
        <v>4</v>
      </c>
      <c r="M8" s="7" t="s">
        <v>314</v>
      </c>
      <c r="N8" s="7" t="s">
        <v>73</v>
      </c>
      <c r="O8" s="7" t="s">
        <v>5</v>
      </c>
      <c r="P8" s="7">
        <v>356</v>
      </c>
      <c r="Q8" s="10">
        <f>P8/$I$5</f>
        <v>0.38737758433079433</v>
      </c>
      <c r="R8" s="9" t="s">
        <v>6</v>
      </c>
      <c r="S8" s="7">
        <v>8</v>
      </c>
    </row>
    <row r="9" spans="1:19" ht="12">
      <c r="A9" s="7" t="s">
        <v>315</v>
      </c>
      <c r="B9" s="7">
        <v>373</v>
      </c>
      <c r="C9" s="7">
        <v>397</v>
      </c>
      <c r="D9" s="7">
        <f>SUM(B9:C9)</f>
        <v>770</v>
      </c>
      <c r="E9" s="7">
        <v>336</v>
      </c>
      <c r="F9" s="7">
        <v>356</v>
      </c>
      <c r="G9" s="7">
        <f>SUM(E9:F9)</f>
        <v>692</v>
      </c>
      <c r="H9" s="10">
        <f>G9/D9</f>
        <v>0.8987012987012987</v>
      </c>
      <c r="I9" s="7">
        <v>638</v>
      </c>
      <c r="J9" s="7">
        <v>54</v>
      </c>
      <c r="K9" s="7">
        <v>38</v>
      </c>
      <c r="L9" s="7">
        <v>1</v>
      </c>
      <c r="M9" s="7" t="s">
        <v>316</v>
      </c>
      <c r="N9" s="7" t="s">
        <v>317</v>
      </c>
      <c r="O9" s="7" t="s">
        <v>5</v>
      </c>
      <c r="P9" s="7">
        <v>470</v>
      </c>
      <c r="Q9" s="10">
        <f>P9/$I$9</f>
        <v>0.7366771159874608</v>
      </c>
      <c r="R9" s="9" t="s">
        <v>6</v>
      </c>
      <c r="S9" s="7">
        <v>8</v>
      </c>
    </row>
    <row r="10" spans="1:19" ht="12">
      <c r="A10" s="7" t="s">
        <v>7</v>
      </c>
      <c r="B10" s="7"/>
      <c r="C10" s="7"/>
      <c r="D10" s="7"/>
      <c r="E10" s="7"/>
      <c r="F10" s="7"/>
      <c r="G10" s="7"/>
      <c r="H10" s="10"/>
      <c r="I10" s="7"/>
      <c r="J10" s="7"/>
      <c r="K10" s="7"/>
      <c r="L10" s="7">
        <v>2</v>
      </c>
      <c r="M10" s="7" t="s">
        <v>318</v>
      </c>
      <c r="N10" s="7" t="s">
        <v>319</v>
      </c>
      <c r="O10" s="7" t="s">
        <v>5</v>
      </c>
      <c r="P10" s="7">
        <v>168</v>
      </c>
      <c r="Q10" s="10">
        <f>P10/$I$9</f>
        <v>0.26332288401253917</v>
      </c>
      <c r="R10" s="9"/>
      <c r="S10" s="7">
        <v>4</v>
      </c>
    </row>
    <row r="11" spans="1:19" ht="12">
      <c r="A11" s="7" t="s">
        <v>320</v>
      </c>
      <c r="B11" s="7">
        <v>1557</v>
      </c>
      <c r="C11" s="7">
        <v>1670</v>
      </c>
      <c r="D11" s="7">
        <f>SUM(B11:C11)</f>
        <v>3227</v>
      </c>
      <c r="E11" s="7">
        <v>1329</v>
      </c>
      <c r="F11" s="7">
        <v>1376</v>
      </c>
      <c r="G11" s="7">
        <f>SUM(E11:F11)</f>
        <v>2705</v>
      </c>
      <c r="H11" s="10">
        <f>G11/D11</f>
        <v>0.8382398512550356</v>
      </c>
      <c r="I11" s="7">
        <v>2523</v>
      </c>
      <c r="J11" s="7">
        <v>182</v>
      </c>
      <c r="K11" s="7">
        <v>85</v>
      </c>
      <c r="L11" s="7">
        <v>1</v>
      </c>
      <c r="M11" s="7" t="s">
        <v>321</v>
      </c>
      <c r="N11" s="7" t="s">
        <v>322</v>
      </c>
      <c r="O11" s="7" t="s">
        <v>251</v>
      </c>
      <c r="P11" s="7">
        <v>1742</v>
      </c>
      <c r="Q11" s="10">
        <f>P11/$I$11</f>
        <v>0.6904478795085216</v>
      </c>
      <c r="R11" s="9" t="s">
        <v>6</v>
      </c>
      <c r="S11" s="7">
        <v>11</v>
      </c>
    </row>
    <row r="12" spans="1:19" ht="12">
      <c r="A12" s="7" t="s">
        <v>7</v>
      </c>
      <c r="B12" s="7"/>
      <c r="C12" s="7"/>
      <c r="D12" s="7"/>
      <c r="E12" s="7"/>
      <c r="F12" s="7"/>
      <c r="G12" s="7"/>
      <c r="H12" s="10"/>
      <c r="I12" s="7"/>
      <c r="J12" s="7"/>
      <c r="K12" s="7"/>
      <c r="L12" s="7">
        <v>2</v>
      </c>
      <c r="M12" s="7" t="s">
        <v>323</v>
      </c>
      <c r="N12" s="7" t="s">
        <v>324</v>
      </c>
      <c r="O12" s="7" t="s">
        <v>248</v>
      </c>
      <c r="P12" s="7">
        <v>781</v>
      </c>
      <c r="Q12" s="10">
        <f>P12/$I$11</f>
        <v>0.3095521204914784</v>
      </c>
      <c r="R12" s="9"/>
      <c r="S12" s="7">
        <v>5</v>
      </c>
    </row>
    <row r="13" spans="1:19" ht="12">
      <c r="A13" s="7" t="s">
        <v>325</v>
      </c>
      <c r="B13" s="7">
        <v>739</v>
      </c>
      <c r="C13" s="7">
        <v>789</v>
      </c>
      <c r="D13" s="7">
        <f>SUM(B13:C13)</f>
        <v>1528</v>
      </c>
      <c r="E13" s="7">
        <v>608</v>
      </c>
      <c r="F13" s="7">
        <v>611</v>
      </c>
      <c r="G13" s="7">
        <f>SUM(E13:F13)</f>
        <v>1219</v>
      </c>
      <c r="H13" s="10">
        <f>G13/D13</f>
        <v>0.7977748691099477</v>
      </c>
      <c r="I13" s="7">
        <v>967</v>
      </c>
      <c r="J13" s="7">
        <v>252</v>
      </c>
      <c r="K13" s="7">
        <v>164</v>
      </c>
      <c r="L13" s="7">
        <v>1</v>
      </c>
      <c r="M13" s="7" t="s">
        <v>326</v>
      </c>
      <c r="N13" s="7" t="s">
        <v>327</v>
      </c>
      <c r="O13" s="7" t="s">
        <v>254</v>
      </c>
      <c r="P13" s="7">
        <v>967</v>
      </c>
      <c r="Q13" s="10">
        <f>P13/$I$13</f>
        <v>1</v>
      </c>
      <c r="R13" s="9" t="s">
        <v>6</v>
      </c>
      <c r="S13" s="7">
        <v>12</v>
      </c>
    </row>
    <row r="14" spans="1:19" ht="12">
      <c r="A14" s="7" t="s">
        <v>328</v>
      </c>
      <c r="B14" s="7">
        <v>409</v>
      </c>
      <c r="C14" s="7">
        <v>401</v>
      </c>
      <c r="D14" s="7">
        <f>SUM(B14:C14)</f>
        <v>810</v>
      </c>
      <c r="E14" s="7">
        <v>375</v>
      </c>
      <c r="F14" s="7">
        <v>354</v>
      </c>
      <c r="G14" s="7">
        <f>SUM(E14:F14)</f>
        <v>729</v>
      </c>
      <c r="H14" s="10">
        <f>G14/D14</f>
        <v>0.9</v>
      </c>
      <c r="I14" s="7">
        <v>697</v>
      </c>
      <c r="J14" s="7">
        <v>32</v>
      </c>
      <c r="K14" s="7">
        <v>19</v>
      </c>
      <c r="L14" s="7">
        <v>1</v>
      </c>
      <c r="M14" s="7" t="s">
        <v>329</v>
      </c>
      <c r="N14" s="7" t="s">
        <v>219</v>
      </c>
      <c r="O14" s="7" t="s">
        <v>5</v>
      </c>
      <c r="P14" s="7">
        <v>382</v>
      </c>
      <c r="Q14" s="10">
        <f>P14/$I$14</f>
        <v>0.5480631276901005</v>
      </c>
      <c r="R14" s="9" t="s">
        <v>6</v>
      </c>
      <c r="S14" s="7">
        <v>8</v>
      </c>
    </row>
    <row r="15" spans="1:19" ht="12">
      <c r="A15" s="7" t="s">
        <v>7</v>
      </c>
      <c r="B15" s="7"/>
      <c r="C15" s="7"/>
      <c r="D15" s="7"/>
      <c r="E15" s="7"/>
      <c r="F15" s="7"/>
      <c r="G15" s="7"/>
      <c r="H15" s="10"/>
      <c r="I15" s="7"/>
      <c r="J15" s="7"/>
      <c r="K15" s="7"/>
      <c r="L15" s="7">
        <v>2</v>
      </c>
      <c r="M15" s="7" t="s">
        <v>330</v>
      </c>
      <c r="N15" s="7" t="s">
        <v>331</v>
      </c>
      <c r="O15" s="7" t="s">
        <v>5</v>
      </c>
      <c r="P15" s="7">
        <v>315</v>
      </c>
      <c r="Q15" s="10">
        <f>P15/$I$14</f>
        <v>0.4519368723098996</v>
      </c>
      <c r="R15" s="9"/>
      <c r="S15" s="7">
        <v>4</v>
      </c>
    </row>
    <row r="16" spans="1:19" ht="12">
      <c r="A16" s="7" t="s">
        <v>332</v>
      </c>
      <c r="B16" s="7">
        <v>706</v>
      </c>
      <c r="C16" s="7">
        <v>739</v>
      </c>
      <c r="D16" s="7">
        <f>SUM(B16:C16)</f>
        <v>1445</v>
      </c>
      <c r="E16" s="7">
        <v>639</v>
      </c>
      <c r="F16" s="7">
        <v>655</v>
      </c>
      <c r="G16" s="7">
        <f>SUM(E16:F16)</f>
        <v>1294</v>
      </c>
      <c r="H16" s="10">
        <f>G16/D16</f>
        <v>0.8955017301038062</v>
      </c>
      <c r="I16" s="7">
        <v>1220</v>
      </c>
      <c r="J16" s="7">
        <v>74</v>
      </c>
      <c r="K16" s="7">
        <v>34</v>
      </c>
      <c r="L16" s="7">
        <v>1</v>
      </c>
      <c r="M16" s="7" t="s">
        <v>333</v>
      </c>
      <c r="N16" s="7" t="s">
        <v>334</v>
      </c>
      <c r="O16" s="7" t="s">
        <v>5</v>
      </c>
      <c r="P16" s="7">
        <v>405</v>
      </c>
      <c r="Q16" s="10">
        <f>P16/$I$16</f>
        <v>0.3319672131147541</v>
      </c>
      <c r="R16" s="9"/>
      <c r="S16" s="7">
        <v>3</v>
      </c>
    </row>
    <row r="17" spans="1:19" ht="12">
      <c r="A17" s="7" t="s">
        <v>7</v>
      </c>
      <c r="B17" s="7"/>
      <c r="C17" s="7"/>
      <c r="D17" s="7"/>
      <c r="E17" s="7"/>
      <c r="F17" s="7"/>
      <c r="G17" s="7"/>
      <c r="H17" s="10"/>
      <c r="I17" s="7"/>
      <c r="J17" s="7"/>
      <c r="K17" s="7"/>
      <c r="L17" s="7">
        <v>2</v>
      </c>
      <c r="M17" s="7" t="s">
        <v>335</v>
      </c>
      <c r="N17" s="7" t="s">
        <v>336</v>
      </c>
      <c r="O17" s="7" t="s">
        <v>5</v>
      </c>
      <c r="P17" s="7">
        <v>613</v>
      </c>
      <c r="Q17" s="10">
        <f>P17/$I$16</f>
        <v>0.5024590163934426</v>
      </c>
      <c r="R17" s="9" t="s">
        <v>6</v>
      </c>
      <c r="S17" s="7">
        <v>8</v>
      </c>
    </row>
    <row r="18" spans="1:19" ht="12">
      <c r="A18" s="7" t="s">
        <v>7</v>
      </c>
      <c r="B18" s="7"/>
      <c r="C18" s="7"/>
      <c r="D18" s="7"/>
      <c r="E18" s="7"/>
      <c r="F18" s="7"/>
      <c r="G18" s="7"/>
      <c r="H18" s="10"/>
      <c r="I18" s="7"/>
      <c r="J18" s="7"/>
      <c r="K18" s="7"/>
      <c r="L18" s="7">
        <v>3</v>
      </c>
      <c r="M18" s="7" t="s">
        <v>337</v>
      </c>
      <c r="N18" s="7" t="s">
        <v>200</v>
      </c>
      <c r="O18" s="7" t="s">
        <v>5</v>
      </c>
      <c r="P18" s="7">
        <v>202</v>
      </c>
      <c r="Q18" s="10">
        <f>P18/$I$16</f>
        <v>0.16557377049180327</v>
      </c>
      <c r="R18" s="9"/>
      <c r="S18" s="7">
        <v>1</v>
      </c>
    </row>
    <row r="19" spans="1:19" ht="12">
      <c r="A19" s="7" t="s">
        <v>338</v>
      </c>
      <c r="B19" s="7">
        <v>326</v>
      </c>
      <c r="C19" s="7">
        <v>318</v>
      </c>
      <c r="D19" s="7">
        <f>SUM(B19:C19)</f>
        <v>644</v>
      </c>
      <c r="E19" s="7">
        <v>299</v>
      </c>
      <c r="F19" s="7">
        <v>286</v>
      </c>
      <c r="G19" s="7">
        <f>SUM(E19:F19)</f>
        <v>585</v>
      </c>
      <c r="H19" s="10">
        <f>G19/D19</f>
        <v>0.9083850931677019</v>
      </c>
      <c r="I19" s="7">
        <v>557</v>
      </c>
      <c r="J19" s="7">
        <v>28</v>
      </c>
      <c r="K19" s="7">
        <v>18</v>
      </c>
      <c r="L19" s="7">
        <v>1</v>
      </c>
      <c r="M19" s="7" t="s">
        <v>339</v>
      </c>
      <c r="N19" s="7" t="s">
        <v>216</v>
      </c>
      <c r="O19" s="7" t="s">
        <v>248</v>
      </c>
      <c r="P19" s="7">
        <v>310</v>
      </c>
      <c r="Q19" s="10">
        <f>P19/$I$19</f>
        <v>0.5565529622980251</v>
      </c>
      <c r="R19" s="9" t="s">
        <v>6</v>
      </c>
      <c r="S19" s="7">
        <v>8</v>
      </c>
    </row>
    <row r="20" spans="1:19" ht="12">
      <c r="A20" s="7" t="s">
        <v>7</v>
      </c>
      <c r="B20" s="7"/>
      <c r="C20" s="7"/>
      <c r="D20" s="7"/>
      <c r="E20" s="7"/>
      <c r="F20" s="7"/>
      <c r="G20" s="7"/>
      <c r="H20" s="10"/>
      <c r="I20" s="7"/>
      <c r="J20" s="7"/>
      <c r="K20" s="7"/>
      <c r="L20" s="7">
        <v>2</v>
      </c>
      <c r="M20" s="7" t="s">
        <v>340</v>
      </c>
      <c r="N20" s="7" t="s">
        <v>341</v>
      </c>
      <c r="O20" s="7" t="s">
        <v>5</v>
      </c>
      <c r="P20" s="7">
        <v>33</v>
      </c>
      <c r="Q20" s="10">
        <f>P20/$I$19</f>
        <v>0.059245960502693</v>
      </c>
      <c r="R20" s="9"/>
      <c r="S20" s="7"/>
    </row>
    <row r="21" spans="1:19" ht="12">
      <c r="A21" s="7" t="s">
        <v>7</v>
      </c>
      <c r="B21" s="7"/>
      <c r="C21" s="7"/>
      <c r="D21" s="7"/>
      <c r="E21" s="7"/>
      <c r="F21" s="7"/>
      <c r="G21" s="7"/>
      <c r="H21" s="10"/>
      <c r="I21" s="7"/>
      <c r="J21" s="7"/>
      <c r="K21" s="7"/>
      <c r="L21" s="7">
        <v>3</v>
      </c>
      <c r="M21" s="7" t="s">
        <v>342</v>
      </c>
      <c r="N21" s="7" t="s">
        <v>216</v>
      </c>
      <c r="O21" s="7" t="s">
        <v>5</v>
      </c>
      <c r="P21" s="7">
        <v>214</v>
      </c>
      <c r="Q21" s="10">
        <f>P21/$I$19</f>
        <v>0.38420107719928187</v>
      </c>
      <c r="R21" s="9"/>
      <c r="S21" s="7">
        <v>4</v>
      </c>
    </row>
    <row r="22" spans="1:19" ht="12">
      <c r="A22" s="7" t="s">
        <v>343</v>
      </c>
      <c r="B22" s="7">
        <v>298</v>
      </c>
      <c r="C22" s="7">
        <v>330</v>
      </c>
      <c r="D22" s="7">
        <f>SUM(B22:C22)</f>
        <v>628</v>
      </c>
      <c r="E22" s="7">
        <v>278</v>
      </c>
      <c r="F22" s="7">
        <v>305</v>
      </c>
      <c r="G22" s="7">
        <f>SUM(E22:F22)</f>
        <v>583</v>
      </c>
      <c r="H22" s="10">
        <f>G22/D22</f>
        <v>0.928343949044586</v>
      </c>
      <c r="I22" s="7">
        <v>556</v>
      </c>
      <c r="J22" s="7">
        <v>27</v>
      </c>
      <c r="K22" s="7">
        <v>15</v>
      </c>
      <c r="L22" s="7">
        <v>1</v>
      </c>
      <c r="M22" s="7" t="s">
        <v>344</v>
      </c>
      <c r="N22" s="7" t="s">
        <v>345</v>
      </c>
      <c r="O22" s="7" t="s">
        <v>248</v>
      </c>
      <c r="P22" s="7">
        <v>281</v>
      </c>
      <c r="Q22" s="10">
        <f>P22/$I$22</f>
        <v>0.5053956834532374</v>
      </c>
      <c r="R22" s="9" t="s">
        <v>6</v>
      </c>
      <c r="S22" s="7">
        <v>8</v>
      </c>
    </row>
    <row r="23" spans="1:19" ht="12">
      <c r="A23" s="7" t="s">
        <v>7</v>
      </c>
      <c r="B23" s="7"/>
      <c r="C23" s="7"/>
      <c r="D23" s="7"/>
      <c r="E23" s="7"/>
      <c r="F23" s="7"/>
      <c r="G23" s="7"/>
      <c r="H23" s="10"/>
      <c r="I23" s="7"/>
      <c r="J23" s="7"/>
      <c r="K23" s="7"/>
      <c r="L23" s="7">
        <v>2</v>
      </c>
      <c r="M23" s="7" t="s">
        <v>346</v>
      </c>
      <c r="N23" s="7" t="s">
        <v>347</v>
      </c>
      <c r="O23" s="7" t="s">
        <v>251</v>
      </c>
      <c r="P23" s="7">
        <v>275</v>
      </c>
      <c r="Q23" s="10">
        <f>P23/$I$22</f>
        <v>0.49460431654676257</v>
      </c>
      <c r="R23" s="9"/>
      <c r="S23" s="7">
        <v>4</v>
      </c>
    </row>
    <row r="24" spans="1:19" ht="12">
      <c r="A24" s="7" t="s">
        <v>348</v>
      </c>
      <c r="B24" s="7">
        <v>1106</v>
      </c>
      <c r="C24" s="7">
        <v>1300</v>
      </c>
      <c r="D24" s="7">
        <f>SUM(B24:C24)</f>
        <v>2406</v>
      </c>
      <c r="E24" s="7">
        <v>967</v>
      </c>
      <c r="F24" s="7">
        <v>1054</v>
      </c>
      <c r="G24" s="7">
        <f>SUM(E24:F24)</f>
        <v>2021</v>
      </c>
      <c r="H24" s="10">
        <f>G24/D24</f>
        <v>0.8399833748960931</v>
      </c>
      <c r="I24" s="7">
        <v>1874</v>
      </c>
      <c r="J24" s="7">
        <v>147</v>
      </c>
      <c r="K24" s="7">
        <v>94</v>
      </c>
      <c r="L24" s="7">
        <v>1</v>
      </c>
      <c r="M24" s="7" t="s">
        <v>349</v>
      </c>
      <c r="N24" s="7" t="s">
        <v>350</v>
      </c>
      <c r="O24" s="7" t="s">
        <v>251</v>
      </c>
      <c r="P24" s="7">
        <v>1071</v>
      </c>
      <c r="Q24" s="10">
        <f>P24/$I$24</f>
        <v>0.571504802561366</v>
      </c>
      <c r="R24" s="9" t="s">
        <v>6</v>
      </c>
      <c r="S24" s="7">
        <v>8</v>
      </c>
    </row>
    <row r="25" spans="1:19" ht="12">
      <c r="A25" s="7" t="s">
        <v>7</v>
      </c>
      <c r="B25" s="7"/>
      <c r="C25" s="7"/>
      <c r="D25" s="7"/>
      <c r="E25" s="7"/>
      <c r="F25" s="7"/>
      <c r="G25" s="7"/>
      <c r="H25" s="10"/>
      <c r="I25" s="7"/>
      <c r="J25" s="7"/>
      <c r="K25" s="7"/>
      <c r="L25" s="7">
        <v>2</v>
      </c>
      <c r="M25" s="7" t="s">
        <v>351</v>
      </c>
      <c r="N25" s="7" t="s">
        <v>352</v>
      </c>
      <c r="O25" s="7" t="s">
        <v>248</v>
      </c>
      <c r="P25" s="7">
        <v>803</v>
      </c>
      <c r="Q25" s="10">
        <f>P25/$I$24</f>
        <v>0.42849519743863396</v>
      </c>
      <c r="R25" s="9"/>
      <c r="S25" s="7">
        <v>4</v>
      </c>
    </row>
    <row r="26" spans="1:19" ht="12">
      <c r="A26" s="7" t="s">
        <v>353</v>
      </c>
      <c r="B26" s="7">
        <v>6740</v>
      </c>
      <c r="C26" s="7">
        <v>7190</v>
      </c>
      <c r="D26" s="7">
        <f>SUM(B26:C26)</f>
        <v>13930</v>
      </c>
      <c r="E26" s="7">
        <v>5863</v>
      </c>
      <c r="F26" s="7">
        <v>6102</v>
      </c>
      <c r="G26" s="7">
        <f>SUM(E26:F26)</f>
        <v>11965</v>
      </c>
      <c r="H26" s="10">
        <f>G26/D26</f>
        <v>0.8589375448671931</v>
      </c>
      <c r="I26" s="7">
        <v>11135</v>
      </c>
      <c r="J26" s="7">
        <v>830</v>
      </c>
      <c r="K26" s="7">
        <v>368</v>
      </c>
      <c r="L26" s="7">
        <v>1</v>
      </c>
      <c r="M26" s="7" t="s">
        <v>354</v>
      </c>
      <c r="N26" s="7" t="s">
        <v>355</v>
      </c>
      <c r="O26" s="7" t="s">
        <v>10</v>
      </c>
      <c r="P26" s="7">
        <v>5016</v>
      </c>
      <c r="Q26" s="10">
        <f>P26/$I$26</f>
        <v>0.45047148630444545</v>
      </c>
      <c r="R26" s="9"/>
      <c r="S26" s="7">
        <v>7</v>
      </c>
    </row>
    <row r="27" spans="1:19" ht="12">
      <c r="A27" s="7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v>2</v>
      </c>
      <c r="M27" s="7" t="s">
        <v>356</v>
      </c>
      <c r="N27" s="7" t="s">
        <v>357</v>
      </c>
      <c r="O27" s="7" t="s">
        <v>248</v>
      </c>
      <c r="P27" s="7">
        <v>6119</v>
      </c>
      <c r="Q27" s="10">
        <f>P27/$I$26</f>
        <v>0.5495285136955546</v>
      </c>
      <c r="R27" s="9" t="s">
        <v>6</v>
      </c>
      <c r="S27" s="7">
        <v>13</v>
      </c>
    </row>
  </sheetData>
  <printOptions horizontalCentered="1"/>
  <pageMargins left="0.7874015748031497" right="0.7874015748031497" top="1.1811023622047245" bottom="0.984251968503937" header="0.5118110236220472" footer="0.5118110236220472"/>
  <pageSetup orientation="landscape" paperSize="8" r:id="rId1"/>
  <headerFooter alignWithMargins="0">
    <oddHeader>&amp;CElezioni comunali 13 maggio 2001. I comuni al voto -provincia di NOVARA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A1">
      <selection activeCell="A1" sqref="A1:S1"/>
    </sheetView>
  </sheetViews>
  <sheetFormatPr defaultColWidth="9.140625" defaultRowHeight="12.75"/>
  <cols>
    <col min="1" max="1" width="19.8515625" style="2" bestFit="1" customWidth="1"/>
    <col min="2" max="2" width="7.00390625" style="2" bestFit="1" customWidth="1"/>
    <col min="3" max="3" width="8.140625" style="2" bestFit="1" customWidth="1"/>
    <col min="4" max="4" width="6.7109375" style="2" bestFit="1" customWidth="1"/>
    <col min="5" max="5" width="7.00390625" style="2" bestFit="1" customWidth="1"/>
    <col min="6" max="6" width="8.140625" style="2" bestFit="1" customWidth="1"/>
    <col min="7" max="7" width="6.7109375" style="2" bestFit="1" customWidth="1"/>
    <col min="8" max="8" width="7.00390625" style="2" customWidth="1"/>
    <col min="9" max="9" width="5.140625" style="2" bestFit="1" customWidth="1"/>
    <col min="10" max="10" width="7.57421875" style="2" bestFit="1" customWidth="1"/>
    <col min="11" max="11" width="4.421875" style="2" bestFit="1" customWidth="1"/>
    <col min="12" max="12" width="9.140625" style="2" customWidth="1"/>
    <col min="13" max="13" width="20.00390625" style="2" bestFit="1" customWidth="1"/>
    <col min="14" max="14" width="21.7109375" style="2" bestFit="1" customWidth="1"/>
    <col min="15" max="15" width="19.8515625" style="2" bestFit="1" customWidth="1"/>
    <col min="16" max="16" width="6.8515625" style="2" customWidth="1"/>
    <col min="17" max="17" width="7.28125" style="2" customWidth="1"/>
    <col min="18" max="18" width="7.00390625" style="3" customWidth="1"/>
    <col min="19" max="19" width="6.8515625" style="2" customWidth="1"/>
    <col min="20" max="16384" width="9.140625" style="2" customWidth="1"/>
  </cols>
  <sheetData>
    <row r="1" spans="1:19" s="1" customFormat="1" ht="24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</row>
    <row r="2" spans="1:19" ht="12">
      <c r="A2" s="7" t="s">
        <v>358</v>
      </c>
      <c r="B2" s="7">
        <v>710</v>
      </c>
      <c r="C2" s="7">
        <v>757</v>
      </c>
      <c r="D2" s="7">
        <f>SUM(B2:C2)</f>
        <v>1467</v>
      </c>
      <c r="E2" s="7">
        <v>645</v>
      </c>
      <c r="F2" s="7">
        <v>662</v>
      </c>
      <c r="G2" s="7">
        <v>1307</v>
      </c>
      <c r="H2" s="8">
        <f>(G2*100)/D2</f>
        <v>89.093387866394</v>
      </c>
      <c r="I2" s="7">
        <v>1227</v>
      </c>
      <c r="J2" s="7">
        <v>80</v>
      </c>
      <c r="K2" s="7">
        <v>38</v>
      </c>
      <c r="L2" s="7">
        <v>1</v>
      </c>
      <c r="M2" s="7" t="s">
        <v>359</v>
      </c>
      <c r="N2" s="7" t="s">
        <v>360</v>
      </c>
      <c r="O2" s="7" t="s">
        <v>248</v>
      </c>
      <c r="P2" s="7">
        <v>705</v>
      </c>
      <c r="Q2" s="7">
        <v>57.5</v>
      </c>
      <c r="R2" s="9" t="s">
        <v>6</v>
      </c>
      <c r="S2" s="7">
        <v>8</v>
      </c>
    </row>
    <row r="3" spans="1:19" ht="12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>
        <v>2</v>
      </c>
      <c r="M3" s="7" t="s">
        <v>361</v>
      </c>
      <c r="N3" s="7" t="s">
        <v>362</v>
      </c>
      <c r="O3" s="7" t="s">
        <v>251</v>
      </c>
      <c r="P3" s="7">
        <v>522</v>
      </c>
      <c r="Q3" s="7">
        <v>42.5</v>
      </c>
      <c r="R3" s="9"/>
      <c r="S3" s="7">
        <v>4</v>
      </c>
    </row>
    <row r="4" spans="1:19" ht="12">
      <c r="A4" s="7" t="s">
        <v>363</v>
      </c>
      <c r="B4" s="7">
        <v>1271</v>
      </c>
      <c r="C4" s="7">
        <v>1340</v>
      </c>
      <c r="D4" s="7">
        <f>SUM(B4:C4)</f>
        <v>2611</v>
      </c>
      <c r="E4" s="7">
        <v>1086</v>
      </c>
      <c r="F4" s="7">
        <v>1138</v>
      </c>
      <c r="G4" s="7">
        <v>2224</v>
      </c>
      <c r="H4" s="8">
        <f>(G4*100)/D4</f>
        <v>85.1780926847951</v>
      </c>
      <c r="I4" s="7">
        <v>2109</v>
      </c>
      <c r="J4" s="7">
        <v>115</v>
      </c>
      <c r="K4" s="7">
        <v>58</v>
      </c>
      <c r="L4" s="7">
        <v>1</v>
      </c>
      <c r="M4" s="7" t="s">
        <v>364</v>
      </c>
      <c r="N4" s="7" t="s">
        <v>38</v>
      </c>
      <c r="O4" s="7" t="s">
        <v>5</v>
      </c>
      <c r="P4" s="7">
        <v>979</v>
      </c>
      <c r="Q4" s="7">
        <v>46.4</v>
      </c>
      <c r="R4" s="9"/>
      <c r="S4" s="7">
        <v>5</v>
      </c>
    </row>
    <row r="5" spans="1:19" ht="12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v>2</v>
      </c>
      <c r="M5" s="7" t="s">
        <v>365</v>
      </c>
      <c r="N5" s="7" t="s">
        <v>22</v>
      </c>
      <c r="O5" s="7" t="s">
        <v>5</v>
      </c>
      <c r="P5" s="7">
        <v>1130</v>
      </c>
      <c r="Q5" s="7">
        <v>53.6</v>
      </c>
      <c r="R5" s="9" t="s">
        <v>6</v>
      </c>
      <c r="S5" s="7">
        <v>11</v>
      </c>
    </row>
    <row r="6" spans="1:19" ht="12">
      <c r="A6" s="7" t="s">
        <v>366</v>
      </c>
      <c r="B6" s="7">
        <v>896</v>
      </c>
      <c r="C6" s="7">
        <v>883</v>
      </c>
      <c r="D6" s="7">
        <f>SUM(B6:C6)</f>
        <v>1779</v>
      </c>
      <c r="E6" s="7">
        <v>767</v>
      </c>
      <c r="F6" s="7">
        <v>719</v>
      </c>
      <c r="G6" s="7">
        <v>1486</v>
      </c>
      <c r="H6" s="8">
        <f>(G6*100)/D6</f>
        <v>83.5300730747611</v>
      </c>
      <c r="I6" s="7">
        <v>1357</v>
      </c>
      <c r="J6" s="7">
        <v>129</v>
      </c>
      <c r="K6" s="7">
        <v>72</v>
      </c>
      <c r="L6" s="7">
        <v>1</v>
      </c>
      <c r="M6" s="7" t="s">
        <v>367</v>
      </c>
      <c r="N6" s="7" t="s">
        <v>368</v>
      </c>
      <c r="O6" s="7" t="s">
        <v>254</v>
      </c>
      <c r="P6" s="7">
        <v>1104</v>
      </c>
      <c r="Q6" s="7">
        <v>81.4</v>
      </c>
      <c r="R6" s="9" t="s">
        <v>6</v>
      </c>
      <c r="S6" s="7">
        <v>8</v>
      </c>
    </row>
    <row r="7" spans="1:19" ht="12">
      <c r="A7" s="7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v>2</v>
      </c>
      <c r="M7" s="7" t="s">
        <v>369</v>
      </c>
      <c r="N7" s="7" t="s">
        <v>370</v>
      </c>
      <c r="O7" s="7" t="s">
        <v>177</v>
      </c>
      <c r="P7" s="7">
        <v>253</v>
      </c>
      <c r="Q7" s="7">
        <v>18.6</v>
      </c>
      <c r="R7" s="9"/>
      <c r="S7" s="7">
        <v>4</v>
      </c>
    </row>
    <row r="8" spans="1:19" ht="12">
      <c r="A8" s="7" t="s">
        <v>371</v>
      </c>
      <c r="B8" s="7">
        <v>199</v>
      </c>
      <c r="C8" s="7">
        <v>212</v>
      </c>
      <c r="D8" s="7">
        <f>SUM(B8:C8)</f>
        <v>411</v>
      </c>
      <c r="E8" s="7">
        <v>178</v>
      </c>
      <c r="F8" s="7">
        <v>183</v>
      </c>
      <c r="G8" s="7">
        <v>361</v>
      </c>
      <c r="H8" s="8">
        <f>(G8*100)/D8</f>
        <v>87.8345498783455</v>
      </c>
      <c r="I8" s="7">
        <v>327</v>
      </c>
      <c r="J8" s="7">
        <v>34</v>
      </c>
      <c r="K8" s="7">
        <v>12</v>
      </c>
      <c r="L8" s="7">
        <v>1</v>
      </c>
      <c r="M8" s="7" t="s">
        <v>372</v>
      </c>
      <c r="N8" s="7" t="s">
        <v>153</v>
      </c>
      <c r="O8" s="7" t="s">
        <v>5</v>
      </c>
      <c r="P8" s="7">
        <v>239</v>
      </c>
      <c r="Q8" s="7">
        <v>73.1</v>
      </c>
      <c r="R8" s="9" t="s">
        <v>6</v>
      </c>
      <c r="S8" s="7">
        <v>8</v>
      </c>
    </row>
    <row r="9" spans="1:19" ht="12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2</v>
      </c>
      <c r="M9" s="7" t="s">
        <v>373</v>
      </c>
      <c r="N9" s="7" t="s">
        <v>374</v>
      </c>
      <c r="O9" s="7" t="s">
        <v>5</v>
      </c>
      <c r="P9" s="7">
        <v>88</v>
      </c>
      <c r="Q9" s="7">
        <v>26.9</v>
      </c>
      <c r="R9" s="9"/>
      <c r="S9" s="7">
        <v>4</v>
      </c>
    </row>
    <row r="10" spans="1:19" ht="12">
      <c r="A10" s="7" t="s">
        <v>375</v>
      </c>
      <c r="B10" s="7">
        <v>677</v>
      </c>
      <c r="C10" s="7">
        <v>707</v>
      </c>
      <c r="D10" s="7">
        <f>SUM(B10:C10)</f>
        <v>1384</v>
      </c>
      <c r="E10" s="7">
        <v>593</v>
      </c>
      <c r="F10" s="7">
        <v>611</v>
      </c>
      <c r="G10" s="7">
        <v>1204</v>
      </c>
      <c r="H10" s="8">
        <f>(G10*100)/D10</f>
        <v>86.99421965317919</v>
      </c>
      <c r="I10" s="7">
        <v>1141</v>
      </c>
      <c r="J10" s="7">
        <v>63</v>
      </c>
      <c r="K10" s="7">
        <v>31</v>
      </c>
      <c r="L10" s="7">
        <v>1</v>
      </c>
      <c r="M10" s="7" t="s">
        <v>376</v>
      </c>
      <c r="N10" s="7" t="s">
        <v>377</v>
      </c>
      <c r="O10" s="7" t="s">
        <v>254</v>
      </c>
      <c r="P10" s="7">
        <v>973</v>
      </c>
      <c r="Q10" s="7">
        <v>85.3</v>
      </c>
      <c r="R10" s="9" t="s">
        <v>6</v>
      </c>
      <c r="S10" s="7">
        <v>8</v>
      </c>
    </row>
    <row r="11" spans="1:19" ht="12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v>2</v>
      </c>
      <c r="M11" s="7" t="s">
        <v>378</v>
      </c>
      <c r="N11" s="7" t="s">
        <v>51</v>
      </c>
      <c r="O11" s="7" t="s">
        <v>251</v>
      </c>
      <c r="P11" s="7">
        <v>168</v>
      </c>
      <c r="Q11" s="7">
        <v>14.7</v>
      </c>
      <c r="R11" s="9"/>
      <c r="S11" s="7">
        <v>4</v>
      </c>
    </row>
    <row r="12" spans="1:19" ht="12">
      <c r="A12" s="7" t="s">
        <v>379</v>
      </c>
      <c r="B12" s="7">
        <v>2326</v>
      </c>
      <c r="C12" s="7">
        <v>2536</v>
      </c>
      <c r="D12" s="7">
        <f>SUM(B12:C12)</f>
        <v>4862</v>
      </c>
      <c r="E12" s="7">
        <v>2100</v>
      </c>
      <c r="F12" s="7">
        <v>2229</v>
      </c>
      <c r="G12" s="7">
        <v>4329</v>
      </c>
      <c r="H12" s="8">
        <f>(G12*100)/D12</f>
        <v>89.03743315508021</v>
      </c>
      <c r="I12" s="7">
        <v>4087</v>
      </c>
      <c r="J12" s="7">
        <v>242</v>
      </c>
      <c r="K12" s="7">
        <v>115</v>
      </c>
      <c r="L12" s="7">
        <v>1</v>
      </c>
      <c r="M12" s="7" t="s">
        <v>380</v>
      </c>
      <c r="N12" s="7" t="s">
        <v>381</v>
      </c>
      <c r="O12" s="7" t="s">
        <v>306</v>
      </c>
      <c r="P12" s="7">
        <v>243</v>
      </c>
      <c r="Q12" s="7">
        <v>5.9</v>
      </c>
      <c r="R12" s="9"/>
      <c r="S12" s="7"/>
    </row>
    <row r="13" spans="1:19" ht="12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v>2</v>
      </c>
      <c r="M13" s="7" t="s">
        <v>382</v>
      </c>
      <c r="N13" s="7" t="s">
        <v>383</v>
      </c>
      <c r="O13" s="7" t="s">
        <v>384</v>
      </c>
      <c r="P13" s="7">
        <v>179</v>
      </c>
      <c r="Q13" s="7">
        <v>4.4</v>
      </c>
      <c r="R13" s="9"/>
      <c r="S13" s="7"/>
    </row>
    <row r="14" spans="1:19" ht="12">
      <c r="A14" s="7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3</v>
      </c>
      <c r="M14" s="7" t="s">
        <v>385</v>
      </c>
      <c r="N14" s="7" t="s">
        <v>54</v>
      </c>
      <c r="O14" s="7" t="s">
        <v>251</v>
      </c>
      <c r="P14" s="7">
        <v>213</v>
      </c>
      <c r="Q14" s="7">
        <v>5.2</v>
      </c>
      <c r="R14" s="9"/>
      <c r="S14" s="7"/>
    </row>
    <row r="15" spans="1:19" ht="12">
      <c r="A15" s="7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v>4</v>
      </c>
      <c r="M15" s="7" t="s">
        <v>386</v>
      </c>
      <c r="N15" s="7" t="s">
        <v>54</v>
      </c>
      <c r="O15" s="7" t="s">
        <v>254</v>
      </c>
      <c r="P15" s="7">
        <v>1457</v>
      </c>
      <c r="Q15" s="7">
        <v>35.7</v>
      </c>
      <c r="R15" s="9"/>
      <c r="S15" s="7">
        <v>5</v>
      </c>
    </row>
    <row r="16" spans="1:19" ht="12">
      <c r="A16" s="7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v>5</v>
      </c>
      <c r="M16" s="7" t="s">
        <v>387</v>
      </c>
      <c r="N16" s="7" t="s">
        <v>388</v>
      </c>
      <c r="O16" s="7" t="s">
        <v>251</v>
      </c>
      <c r="P16" s="7">
        <v>1995</v>
      </c>
      <c r="Q16" s="7">
        <v>48.8</v>
      </c>
      <c r="R16" s="9" t="s">
        <v>6</v>
      </c>
      <c r="S16" s="7">
        <v>11</v>
      </c>
    </row>
    <row r="17" spans="1:19" ht="12">
      <c r="A17" s="7" t="s">
        <v>389</v>
      </c>
      <c r="B17" s="7">
        <v>3557</v>
      </c>
      <c r="C17" s="7">
        <v>3853</v>
      </c>
      <c r="D17" s="7">
        <f>SUM(B17:C17)</f>
        <v>7410</v>
      </c>
      <c r="E17" s="7">
        <v>3137</v>
      </c>
      <c r="F17" s="7">
        <v>3269</v>
      </c>
      <c r="G17" s="7">
        <v>6406</v>
      </c>
      <c r="H17" s="8">
        <f>(G17*100)/D17</f>
        <v>86.45074224021593</v>
      </c>
      <c r="I17" s="7">
        <v>5923</v>
      </c>
      <c r="J17" s="7">
        <v>483</v>
      </c>
      <c r="K17" s="7">
        <v>225</v>
      </c>
      <c r="L17" s="7">
        <v>1</v>
      </c>
      <c r="M17" s="7" t="s">
        <v>390</v>
      </c>
      <c r="N17" s="7" t="s">
        <v>166</v>
      </c>
      <c r="O17" s="7" t="s">
        <v>391</v>
      </c>
      <c r="P17" s="7">
        <v>3002</v>
      </c>
      <c r="Q17" s="7">
        <v>50.7</v>
      </c>
      <c r="R17" s="9" t="s">
        <v>6</v>
      </c>
      <c r="S17" s="7">
        <v>11</v>
      </c>
    </row>
    <row r="18" spans="1:19" ht="12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>
        <v>2</v>
      </c>
      <c r="M18" s="7" t="s">
        <v>392</v>
      </c>
      <c r="N18" s="7" t="s">
        <v>216</v>
      </c>
      <c r="O18" s="7" t="s">
        <v>251</v>
      </c>
      <c r="P18" s="7">
        <v>2921</v>
      </c>
      <c r="Q18" s="7">
        <v>49.3</v>
      </c>
      <c r="R18" s="9"/>
      <c r="S18" s="7">
        <v>5</v>
      </c>
    </row>
    <row r="19" spans="1:19" ht="12">
      <c r="A19" s="7" t="s">
        <v>393</v>
      </c>
      <c r="B19" s="7">
        <v>462</v>
      </c>
      <c r="C19" s="7">
        <v>432</v>
      </c>
      <c r="D19" s="7">
        <f>SUM(B19:C19)</f>
        <v>894</v>
      </c>
      <c r="E19" s="7">
        <v>398</v>
      </c>
      <c r="F19" s="7">
        <v>359</v>
      </c>
      <c r="G19" s="7">
        <v>757</v>
      </c>
      <c r="H19" s="8">
        <f>(G19*100)/D19</f>
        <v>84.67561521252796</v>
      </c>
      <c r="I19" s="7">
        <v>734</v>
      </c>
      <c r="J19" s="7">
        <v>23</v>
      </c>
      <c r="K19" s="7">
        <v>9</v>
      </c>
      <c r="L19" s="7">
        <v>1</v>
      </c>
      <c r="M19" s="7" t="s">
        <v>394</v>
      </c>
      <c r="N19" s="7" t="s">
        <v>395</v>
      </c>
      <c r="O19" s="7" t="s">
        <v>5</v>
      </c>
      <c r="P19" s="7">
        <v>187</v>
      </c>
      <c r="Q19" s="7">
        <v>25.5</v>
      </c>
      <c r="R19" s="9"/>
      <c r="S19" s="7">
        <v>4</v>
      </c>
    </row>
    <row r="20" spans="1:19" ht="12">
      <c r="A20" s="7" t="s">
        <v>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2</v>
      </c>
      <c r="M20" s="7" t="s">
        <v>396</v>
      </c>
      <c r="N20" s="7" t="s">
        <v>175</v>
      </c>
      <c r="O20" s="7" t="s">
        <v>254</v>
      </c>
      <c r="P20" s="7">
        <v>547</v>
      </c>
      <c r="Q20" s="7">
        <v>74.5</v>
      </c>
      <c r="R20" s="9" t="s">
        <v>6</v>
      </c>
      <c r="S20" s="7">
        <v>8</v>
      </c>
    </row>
    <row r="21" spans="1:19" ht="12">
      <c r="A21" s="7" t="s">
        <v>397</v>
      </c>
      <c r="B21" s="7">
        <v>88</v>
      </c>
      <c r="C21" s="7">
        <v>71</v>
      </c>
      <c r="D21" s="7">
        <f>SUM(B21:C21)</f>
        <v>159</v>
      </c>
      <c r="E21" s="7">
        <v>64</v>
      </c>
      <c r="F21" s="7">
        <v>55</v>
      </c>
      <c r="G21" s="7">
        <v>119</v>
      </c>
      <c r="H21" s="8">
        <f>(G21*100)/D21</f>
        <v>74.84276729559748</v>
      </c>
      <c r="I21" s="7">
        <v>109</v>
      </c>
      <c r="J21" s="7">
        <v>10</v>
      </c>
      <c r="K21" s="7">
        <v>3</v>
      </c>
      <c r="L21" s="7">
        <v>1</v>
      </c>
      <c r="M21" s="7" t="s">
        <v>398</v>
      </c>
      <c r="N21" s="7" t="s">
        <v>399</v>
      </c>
      <c r="O21" s="7" t="s">
        <v>5</v>
      </c>
      <c r="P21" s="7">
        <v>22</v>
      </c>
      <c r="Q21" s="7">
        <v>20.2</v>
      </c>
      <c r="R21" s="9"/>
      <c r="S21" s="7">
        <v>4</v>
      </c>
    </row>
    <row r="22" spans="1:19" ht="12">
      <c r="A22" s="7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v>2</v>
      </c>
      <c r="M22" s="7" t="s">
        <v>400</v>
      </c>
      <c r="N22" s="7" t="s">
        <v>69</v>
      </c>
      <c r="O22" s="7" t="s">
        <v>5</v>
      </c>
      <c r="P22" s="7">
        <v>84</v>
      </c>
      <c r="Q22" s="7">
        <v>77.1</v>
      </c>
      <c r="R22" s="9" t="s">
        <v>6</v>
      </c>
      <c r="S22" s="7">
        <v>8</v>
      </c>
    </row>
    <row r="23" spans="1:19" ht="12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v>3</v>
      </c>
      <c r="M23" s="7" t="s">
        <v>401</v>
      </c>
      <c r="N23" s="7" t="s">
        <v>402</v>
      </c>
      <c r="O23" s="7" t="s">
        <v>403</v>
      </c>
      <c r="P23" s="7">
        <v>3</v>
      </c>
      <c r="Q23" s="7">
        <v>2.7</v>
      </c>
      <c r="R23" s="9"/>
      <c r="S23" s="7"/>
    </row>
    <row r="24" spans="1:19" ht="12">
      <c r="A24" s="7" t="s">
        <v>404</v>
      </c>
      <c r="B24" s="7">
        <v>408</v>
      </c>
      <c r="C24" s="7">
        <v>418</v>
      </c>
      <c r="D24" s="7">
        <f>SUM(B24:C24)</f>
        <v>826</v>
      </c>
      <c r="E24" s="7">
        <v>355</v>
      </c>
      <c r="F24" s="7">
        <v>345</v>
      </c>
      <c r="G24" s="7">
        <v>700</v>
      </c>
      <c r="H24" s="8">
        <f>(G24*100)/D24</f>
        <v>84.7457627118644</v>
      </c>
      <c r="I24" s="7">
        <v>651</v>
      </c>
      <c r="J24" s="7">
        <v>49</v>
      </c>
      <c r="K24" s="7">
        <v>27</v>
      </c>
      <c r="L24" s="7">
        <v>1</v>
      </c>
      <c r="M24" s="7" t="s">
        <v>405</v>
      </c>
      <c r="N24" s="7" t="s">
        <v>406</v>
      </c>
      <c r="O24" s="7" t="s">
        <v>5</v>
      </c>
      <c r="P24" s="7">
        <v>123</v>
      </c>
      <c r="Q24" s="7">
        <v>18.9</v>
      </c>
      <c r="R24" s="9"/>
      <c r="S24" s="7">
        <v>3</v>
      </c>
    </row>
    <row r="25" spans="1:19" ht="12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>
        <v>2</v>
      </c>
      <c r="M25" s="7" t="s">
        <v>407</v>
      </c>
      <c r="N25" s="7" t="s">
        <v>166</v>
      </c>
      <c r="O25" s="7" t="s">
        <v>403</v>
      </c>
      <c r="P25" s="7">
        <v>31</v>
      </c>
      <c r="Q25" s="7">
        <v>4.8</v>
      </c>
      <c r="R25" s="9"/>
      <c r="S25" s="7"/>
    </row>
    <row r="26" spans="1:19" ht="12">
      <c r="A26" s="7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>
        <v>3</v>
      </c>
      <c r="M26" s="7" t="s">
        <v>408</v>
      </c>
      <c r="N26" s="7" t="s">
        <v>409</v>
      </c>
      <c r="O26" s="7" t="s">
        <v>5</v>
      </c>
      <c r="P26" s="7">
        <v>497</v>
      </c>
      <c r="Q26" s="7">
        <v>76.3</v>
      </c>
      <c r="R26" s="9" t="s">
        <v>6</v>
      </c>
      <c r="S26" s="7">
        <v>8</v>
      </c>
    </row>
    <row r="27" spans="1:19" ht="12">
      <c r="A27" s="7" t="s">
        <v>410</v>
      </c>
      <c r="B27" s="7">
        <v>2824</v>
      </c>
      <c r="C27" s="7">
        <v>2951</v>
      </c>
      <c r="D27" s="7">
        <f>SUM(B27:C27)</f>
        <v>5775</v>
      </c>
      <c r="E27" s="7">
        <v>2520</v>
      </c>
      <c r="F27" s="7">
        <v>2542</v>
      </c>
      <c r="G27" s="7">
        <v>5062</v>
      </c>
      <c r="H27" s="8">
        <f>(G27*100)/D27</f>
        <v>87.65367965367966</v>
      </c>
      <c r="I27" s="7">
        <v>4814</v>
      </c>
      <c r="J27" s="7">
        <v>248</v>
      </c>
      <c r="K27" s="7">
        <v>96</v>
      </c>
      <c r="L27" s="7">
        <v>1</v>
      </c>
      <c r="M27" s="7" t="s">
        <v>411</v>
      </c>
      <c r="N27" s="7" t="s">
        <v>116</v>
      </c>
      <c r="O27" s="7" t="s">
        <v>254</v>
      </c>
      <c r="P27" s="7">
        <v>794</v>
      </c>
      <c r="Q27" s="7">
        <v>16.5</v>
      </c>
      <c r="R27" s="9"/>
      <c r="S27" s="7">
        <v>1</v>
      </c>
    </row>
    <row r="28" spans="1:19" ht="12">
      <c r="A28" s="7" t="s">
        <v>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>
        <v>2</v>
      </c>
      <c r="M28" s="7" t="s">
        <v>412</v>
      </c>
      <c r="N28" s="7" t="s">
        <v>54</v>
      </c>
      <c r="O28" s="7" t="s">
        <v>248</v>
      </c>
      <c r="P28" s="7">
        <v>2316</v>
      </c>
      <c r="Q28" s="7">
        <v>48.1</v>
      </c>
      <c r="R28" s="9" t="s">
        <v>6</v>
      </c>
      <c r="S28" s="7">
        <v>11</v>
      </c>
    </row>
    <row r="29" spans="1:19" ht="12">
      <c r="A29" s="7" t="s">
        <v>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>
        <v>3</v>
      </c>
      <c r="M29" s="7" t="s">
        <v>413</v>
      </c>
      <c r="N29" s="7" t="s">
        <v>49</v>
      </c>
      <c r="O29" s="7" t="s">
        <v>251</v>
      </c>
      <c r="P29" s="7">
        <v>1704</v>
      </c>
      <c r="Q29" s="7">
        <v>35.4</v>
      </c>
      <c r="R29" s="9"/>
      <c r="S29" s="7">
        <v>4</v>
      </c>
    </row>
    <row r="30" spans="1:19" ht="12">
      <c r="A30" s="7" t="s">
        <v>414</v>
      </c>
      <c r="B30" s="7">
        <v>1726</v>
      </c>
      <c r="C30" s="7">
        <v>1841</v>
      </c>
      <c r="D30" s="7">
        <f>SUM(B30:C30)</f>
        <v>3567</v>
      </c>
      <c r="E30" s="7">
        <v>1510</v>
      </c>
      <c r="F30" s="7">
        <v>1578</v>
      </c>
      <c r="G30" s="7">
        <v>3088</v>
      </c>
      <c r="H30" s="8">
        <f>(G30*100)/D30</f>
        <v>86.57134847210541</v>
      </c>
      <c r="I30" s="7">
        <v>2906</v>
      </c>
      <c r="J30" s="7">
        <v>182</v>
      </c>
      <c r="K30" s="7">
        <v>59</v>
      </c>
      <c r="L30" s="7">
        <v>1</v>
      </c>
      <c r="M30" s="7" t="s">
        <v>415</v>
      </c>
      <c r="N30" s="7" t="s">
        <v>227</v>
      </c>
      <c r="O30" s="7" t="s">
        <v>254</v>
      </c>
      <c r="P30" s="7">
        <v>432</v>
      </c>
      <c r="Q30" s="7">
        <v>14.9</v>
      </c>
      <c r="R30" s="9"/>
      <c r="S30" s="7">
        <v>5</v>
      </c>
    </row>
    <row r="31" spans="1:19" ht="12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v>2</v>
      </c>
      <c r="M31" s="7" t="s">
        <v>416</v>
      </c>
      <c r="N31" s="7" t="s">
        <v>190</v>
      </c>
      <c r="O31" s="7" t="s">
        <v>251</v>
      </c>
      <c r="P31" s="7">
        <v>2474</v>
      </c>
      <c r="Q31" s="7">
        <v>85.1</v>
      </c>
      <c r="R31" s="9" t="s">
        <v>6</v>
      </c>
      <c r="S31" s="7">
        <v>11</v>
      </c>
    </row>
    <row r="32" spans="1:19" ht="12">
      <c r="A32" s="7" t="s">
        <v>417</v>
      </c>
      <c r="B32" s="7">
        <v>1079</v>
      </c>
      <c r="C32" s="7">
        <v>1164</v>
      </c>
      <c r="D32" s="7">
        <f>SUM(B32:C32)</f>
        <v>2243</v>
      </c>
      <c r="E32" s="7">
        <v>989</v>
      </c>
      <c r="F32" s="7">
        <v>1008</v>
      </c>
      <c r="G32" s="7">
        <v>1997</v>
      </c>
      <c r="H32" s="8">
        <f>(G32*100)/D32</f>
        <v>89.03254569772626</v>
      </c>
      <c r="I32" s="7">
        <v>1898</v>
      </c>
      <c r="J32" s="7">
        <v>99</v>
      </c>
      <c r="K32" s="7">
        <v>49</v>
      </c>
      <c r="L32" s="7">
        <v>1</v>
      </c>
      <c r="M32" s="7" t="s">
        <v>418</v>
      </c>
      <c r="N32" s="7" t="s">
        <v>69</v>
      </c>
      <c r="O32" s="7" t="s">
        <v>5</v>
      </c>
      <c r="P32" s="7">
        <v>385</v>
      </c>
      <c r="Q32" s="7">
        <v>20.3</v>
      </c>
      <c r="R32" s="9"/>
      <c r="S32" s="7">
        <v>2</v>
      </c>
    </row>
    <row r="33" spans="1:19" ht="12">
      <c r="A33" s="7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2</v>
      </c>
      <c r="M33" s="7" t="s">
        <v>419</v>
      </c>
      <c r="N33" s="7" t="s">
        <v>30</v>
      </c>
      <c r="O33" s="7" t="s">
        <v>248</v>
      </c>
      <c r="P33" s="7">
        <v>1123</v>
      </c>
      <c r="Q33" s="7">
        <v>59.2</v>
      </c>
      <c r="R33" s="9" t="s">
        <v>6</v>
      </c>
      <c r="S33" s="7">
        <v>8</v>
      </c>
    </row>
    <row r="34" spans="1:19" ht="12">
      <c r="A34" s="7" t="s">
        <v>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v>3</v>
      </c>
      <c r="M34" s="7" t="s">
        <v>420</v>
      </c>
      <c r="N34" s="7" t="s">
        <v>421</v>
      </c>
      <c r="O34" s="7" t="s">
        <v>251</v>
      </c>
      <c r="P34" s="7">
        <v>390</v>
      </c>
      <c r="Q34" s="7">
        <v>20.5</v>
      </c>
      <c r="R34" s="9"/>
      <c r="S34" s="7">
        <v>2</v>
      </c>
    </row>
    <row r="35" spans="1:19" ht="12">
      <c r="A35" s="7" t="s">
        <v>422</v>
      </c>
      <c r="B35" s="7">
        <v>132</v>
      </c>
      <c r="C35" s="7">
        <v>124</v>
      </c>
      <c r="D35" s="7">
        <f>SUM(B35:C35)</f>
        <v>256</v>
      </c>
      <c r="E35" s="7">
        <v>113</v>
      </c>
      <c r="F35" s="7">
        <v>98</v>
      </c>
      <c r="G35" s="7">
        <v>211</v>
      </c>
      <c r="H35" s="8">
        <f>(G35*100)/D35</f>
        <v>82.421875</v>
      </c>
      <c r="I35" s="7">
        <v>199</v>
      </c>
      <c r="J35" s="7">
        <v>12</v>
      </c>
      <c r="K35" s="7">
        <v>9</v>
      </c>
      <c r="L35" s="7">
        <v>1</v>
      </c>
      <c r="M35" s="7" t="s">
        <v>423</v>
      </c>
      <c r="N35" s="7" t="s">
        <v>424</v>
      </c>
      <c r="O35" s="7" t="s">
        <v>403</v>
      </c>
      <c r="P35" s="7">
        <v>6</v>
      </c>
      <c r="Q35" s="7">
        <v>3</v>
      </c>
      <c r="R35" s="9"/>
      <c r="S35" s="7"/>
    </row>
    <row r="36" spans="1:19" ht="12">
      <c r="A36" s="7" t="s">
        <v>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>
        <v>2</v>
      </c>
      <c r="M36" s="7" t="s">
        <v>425</v>
      </c>
      <c r="N36" s="7" t="s">
        <v>426</v>
      </c>
      <c r="O36" s="7" t="s">
        <v>5</v>
      </c>
      <c r="P36" s="7">
        <v>163</v>
      </c>
      <c r="Q36" s="7">
        <v>81.9</v>
      </c>
      <c r="R36" s="9" t="s">
        <v>6</v>
      </c>
      <c r="S36" s="7">
        <v>8</v>
      </c>
    </row>
    <row r="37" spans="1:19" ht="12">
      <c r="A37" s="7" t="s">
        <v>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v>3</v>
      </c>
      <c r="M37" s="7" t="s">
        <v>427</v>
      </c>
      <c r="N37" s="7" t="s">
        <v>428</v>
      </c>
      <c r="O37" s="7" t="s">
        <v>5</v>
      </c>
      <c r="P37" s="7">
        <v>30</v>
      </c>
      <c r="Q37" s="7">
        <v>15.1</v>
      </c>
      <c r="R37" s="9"/>
      <c r="S37" s="7">
        <v>4</v>
      </c>
    </row>
    <row r="38" spans="1:19" ht="12">
      <c r="A38" s="7" t="s">
        <v>429</v>
      </c>
      <c r="B38" s="7">
        <v>326</v>
      </c>
      <c r="C38" s="7">
        <v>290</v>
      </c>
      <c r="D38" s="7">
        <f>SUM(B38:C38)</f>
        <v>616</v>
      </c>
      <c r="E38" s="7">
        <v>288</v>
      </c>
      <c r="F38" s="7">
        <v>248</v>
      </c>
      <c r="G38" s="7">
        <v>536</v>
      </c>
      <c r="H38" s="8">
        <f>(G38*100)/D38</f>
        <v>87.01298701298701</v>
      </c>
      <c r="I38" s="7">
        <v>518</v>
      </c>
      <c r="J38" s="7">
        <v>18</v>
      </c>
      <c r="K38" s="7">
        <v>8</v>
      </c>
      <c r="L38" s="7">
        <v>1</v>
      </c>
      <c r="M38" s="7" t="s">
        <v>430</v>
      </c>
      <c r="N38" s="7" t="s">
        <v>431</v>
      </c>
      <c r="O38" s="7" t="s">
        <v>5</v>
      </c>
      <c r="P38" s="7">
        <v>239</v>
      </c>
      <c r="Q38" s="7">
        <v>46.1</v>
      </c>
      <c r="R38" s="9"/>
      <c r="S38" s="7">
        <v>4</v>
      </c>
    </row>
    <row r="39" spans="1:19" ht="12">
      <c r="A39" s="7" t="s">
        <v>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>
        <v>2</v>
      </c>
      <c r="M39" s="7" t="s">
        <v>432</v>
      </c>
      <c r="N39" s="7" t="s">
        <v>433</v>
      </c>
      <c r="O39" s="7" t="s">
        <v>5</v>
      </c>
      <c r="P39" s="7">
        <v>279</v>
      </c>
      <c r="Q39" s="7">
        <v>53.9</v>
      </c>
      <c r="R39" s="9" t="s">
        <v>6</v>
      </c>
      <c r="S39" s="7">
        <v>8</v>
      </c>
    </row>
    <row r="40" spans="1:19" ht="12">
      <c r="A40" s="7" t="s">
        <v>434</v>
      </c>
      <c r="B40" s="7">
        <v>2083</v>
      </c>
      <c r="C40" s="7">
        <v>2299</v>
      </c>
      <c r="D40" s="7">
        <f>SUM(B40:C40)</f>
        <v>4382</v>
      </c>
      <c r="E40" s="7">
        <v>1785</v>
      </c>
      <c r="F40" s="7">
        <v>1927</v>
      </c>
      <c r="G40" s="7">
        <v>3712</v>
      </c>
      <c r="H40" s="8">
        <f>(G40*100)/D40</f>
        <v>84.71017800091282</v>
      </c>
      <c r="I40" s="7">
        <v>3552</v>
      </c>
      <c r="J40" s="7">
        <v>160</v>
      </c>
      <c r="K40" s="7">
        <v>84</v>
      </c>
      <c r="L40" s="7">
        <v>1</v>
      </c>
      <c r="M40" s="7" t="s">
        <v>435</v>
      </c>
      <c r="N40" s="7" t="s">
        <v>436</v>
      </c>
      <c r="O40" s="7" t="s">
        <v>254</v>
      </c>
      <c r="P40" s="7">
        <v>707</v>
      </c>
      <c r="Q40" s="7">
        <v>19.9</v>
      </c>
      <c r="R40" s="9"/>
      <c r="S40" s="7">
        <v>2</v>
      </c>
    </row>
    <row r="41" spans="1:19" ht="12">
      <c r="A41" s="7" t="s">
        <v>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>
        <v>2</v>
      </c>
      <c r="M41" s="7" t="s">
        <v>437</v>
      </c>
      <c r="N41" s="7" t="s">
        <v>38</v>
      </c>
      <c r="O41" s="7" t="s">
        <v>438</v>
      </c>
      <c r="P41" s="7">
        <v>254</v>
      </c>
      <c r="Q41" s="7">
        <v>7.2</v>
      </c>
      <c r="R41" s="9"/>
      <c r="S41" s="7"/>
    </row>
    <row r="42" spans="1:19" ht="12">
      <c r="A42" s="7" t="s">
        <v>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>
        <v>3</v>
      </c>
      <c r="M42" s="7" t="s">
        <v>439</v>
      </c>
      <c r="N42" s="7" t="s">
        <v>440</v>
      </c>
      <c r="O42" s="7" t="s">
        <v>251</v>
      </c>
      <c r="P42" s="7">
        <v>1506</v>
      </c>
      <c r="Q42" s="7">
        <v>42.4</v>
      </c>
      <c r="R42" s="9" t="s">
        <v>6</v>
      </c>
      <c r="S42" s="7">
        <v>11</v>
      </c>
    </row>
    <row r="43" spans="1:19" ht="12">
      <c r="A43" s="7" t="s">
        <v>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>
        <v>4</v>
      </c>
      <c r="M43" s="7" t="s">
        <v>441</v>
      </c>
      <c r="N43" s="7" t="s">
        <v>175</v>
      </c>
      <c r="O43" s="7" t="s">
        <v>248</v>
      </c>
      <c r="P43" s="7">
        <v>1085</v>
      </c>
      <c r="Q43" s="7">
        <v>30.5</v>
      </c>
      <c r="R43" s="9"/>
      <c r="S43" s="7">
        <v>3</v>
      </c>
    </row>
    <row r="44" spans="1:19" ht="12">
      <c r="A44" s="7" t="s">
        <v>442</v>
      </c>
      <c r="B44" s="7">
        <v>594</v>
      </c>
      <c r="C44" s="7">
        <v>640</v>
      </c>
      <c r="D44" s="7">
        <f>SUM(B44:C44)</f>
        <v>1234</v>
      </c>
      <c r="E44" s="7">
        <v>537</v>
      </c>
      <c r="F44" s="7">
        <v>550</v>
      </c>
      <c r="G44" s="7">
        <v>1087</v>
      </c>
      <c r="H44" s="8">
        <f>(G44*100)/D44</f>
        <v>88.08752025931929</v>
      </c>
      <c r="I44" s="7">
        <v>1041</v>
      </c>
      <c r="J44" s="7">
        <v>46</v>
      </c>
      <c r="K44" s="7">
        <v>18</v>
      </c>
      <c r="L44" s="7">
        <v>1</v>
      </c>
      <c r="M44" s="7" t="s">
        <v>443</v>
      </c>
      <c r="N44" s="7" t="s">
        <v>444</v>
      </c>
      <c r="O44" s="7" t="s">
        <v>5</v>
      </c>
      <c r="P44" s="7">
        <v>156</v>
      </c>
      <c r="Q44" s="7">
        <v>15</v>
      </c>
      <c r="R44" s="9"/>
      <c r="S44" s="7">
        <v>1</v>
      </c>
    </row>
    <row r="45" spans="1:19" ht="12">
      <c r="A45" s="7" t="s">
        <v>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>
        <v>2</v>
      </c>
      <c r="M45" s="7" t="s">
        <v>445</v>
      </c>
      <c r="N45" s="7" t="s">
        <v>446</v>
      </c>
      <c r="O45" s="7" t="s">
        <v>5</v>
      </c>
      <c r="P45" s="7">
        <v>442</v>
      </c>
      <c r="Q45" s="7">
        <v>42.5</v>
      </c>
      <c r="R45" s="9"/>
      <c r="S45" s="7">
        <v>3</v>
      </c>
    </row>
    <row r="46" spans="1:19" ht="12">
      <c r="A46" s="7" t="s">
        <v>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>
        <v>3</v>
      </c>
      <c r="M46" s="7" t="s">
        <v>447</v>
      </c>
      <c r="N46" s="7" t="s">
        <v>446</v>
      </c>
      <c r="O46" s="7" t="s">
        <v>5</v>
      </c>
      <c r="P46" s="7">
        <v>443</v>
      </c>
      <c r="Q46" s="7">
        <v>42.5</v>
      </c>
      <c r="R46" s="9" t="s">
        <v>6</v>
      </c>
      <c r="S46" s="7">
        <v>8</v>
      </c>
    </row>
    <row r="47" spans="1:19" ht="12">
      <c r="A47" s="7" t="s">
        <v>448</v>
      </c>
      <c r="B47" s="7">
        <v>41</v>
      </c>
      <c r="C47" s="7">
        <v>32</v>
      </c>
      <c r="D47" s="7">
        <f>SUM(B47:C47)</f>
        <v>73</v>
      </c>
      <c r="E47" s="7">
        <v>32</v>
      </c>
      <c r="F47" s="7">
        <v>21</v>
      </c>
      <c r="G47" s="7">
        <v>53</v>
      </c>
      <c r="H47" s="8">
        <f>(G47*100)/D47</f>
        <v>72.6027397260274</v>
      </c>
      <c r="I47" s="7">
        <v>51</v>
      </c>
      <c r="J47" s="7">
        <v>2</v>
      </c>
      <c r="K47" s="7">
        <v>2</v>
      </c>
      <c r="L47" s="7">
        <v>1</v>
      </c>
      <c r="M47" s="7" t="s">
        <v>449</v>
      </c>
      <c r="N47" s="7" t="s">
        <v>93</v>
      </c>
      <c r="O47" s="7" t="s">
        <v>438</v>
      </c>
      <c r="P47" s="7">
        <v>19</v>
      </c>
      <c r="Q47" s="7">
        <v>37.3</v>
      </c>
      <c r="R47" s="9"/>
      <c r="S47" s="7"/>
    </row>
    <row r="48" spans="1:19" ht="12">
      <c r="A48" s="7" t="s">
        <v>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>
        <v>2</v>
      </c>
      <c r="M48" s="7" t="s">
        <v>450</v>
      </c>
      <c r="N48" s="7" t="s">
        <v>157</v>
      </c>
      <c r="O48" s="7" t="s">
        <v>251</v>
      </c>
      <c r="P48" s="7">
        <v>4</v>
      </c>
      <c r="Q48" s="7">
        <v>7.8</v>
      </c>
      <c r="R48" s="9"/>
      <c r="S48" s="7"/>
    </row>
    <row r="49" spans="1:19" ht="12">
      <c r="A49" s="7" t="s">
        <v>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4</v>
      </c>
      <c r="M49" s="7" t="s">
        <v>451</v>
      </c>
      <c r="N49" s="7" t="s">
        <v>452</v>
      </c>
      <c r="O49" s="7" t="s">
        <v>306</v>
      </c>
      <c r="P49" s="7">
        <v>28</v>
      </c>
      <c r="Q49" s="7">
        <v>54.9</v>
      </c>
      <c r="R49" s="9" t="s">
        <v>6</v>
      </c>
      <c r="S49" s="7">
        <v>8</v>
      </c>
    </row>
    <row r="50" spans="1:19" ht="12">
      <c r="A50" s="7" t="s">
        <v>453</v>
      </c>
      <c r="B50" s="7">
        <v>153</v>
      </c>
      <c r="C50" s="7">
        <v>159</v>
      </c>
      <c r="D50" s="7">
        <f>SUM(B50:C50)</f>
        <v>312</v>
      </c>
      <c r="E50" s="7">
        <v>148</v>
      </c>
      <c r="F50" s="7">
        <v>151</v>
      </c>
      <c r="G50" s="7">
        <v>299</v>
      </c>
      <c r="H50" s="8">
        <f>(G50*100)/D50</f>
        <v>95.83333333333333</v>
      </c>
      <c r="I50" s="7">
        <v>280</v>
      </c>
      <c r="J50" s="7">
        <v>19</v>
      </c>
      <c r="K50" s="7">
        <v>11</v>
      </c>
      <c r="L50" s="7">
        <v>1</v>
      </c>
      <c r="M50" s="7" t="s">
        <v>454</v>
      </c>
      <c r="N50" s="7" t="s">
        <v>455</v>
      </c>
      <c r="O50" s="7" t="s">
        <v>254</v>
      </c>
      <c r="P50" s="7">
        <v>82</v>
      </c>
      <c r="Q50" s="7">
        <v>29.3</v>
      </c>
      <c r="R50" s="9"/>
      <c r="S50" s="7">
        <v>4</v>
      </c>
    </row>
    <row r="51" spans="1:19" ht="12">
      <c r="A51" s="7" t="s">
        <v>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v>2</v>
      </c>
      <c r="M51" s="7" t="s">
        <v>456</v>
      </c>
      <c r="N51" s="7" t="s">
        <v>166</v>
      </c>
      <c r="O51" s="7" t="s">
        <v>254</v>
      </c>
      <c r="P51" s="7">
        <v>195</v>
      </c>
      <c r="Q51" s="7">
        <v>69.6</v>
      </c>
      <c r="R51" s="9" t="s">
        <v>6</v>
      </c>
      <c r="S51" s="7">
        <v>8</v>
      </c>
    </row>
    <row r="52" spans="1:19" ht="12">
      <c r="A52" s="7" t="s">
        <v>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>
        <v>3</v>
      </c>
      <c r="M52" s="7" t="s">
        <v>457</v>
      </c>
      <c r="N52" s="7" t="s">
        <v>458</v>
      </c>
      <c r="O52" s="7" t="s">
        <v>403</v>
      </c>
      <c r="P52" s="7">
        <v>3</v>
      </c>
      <c r="Q52" s="7">
        <v>1.1</v>
      </c>
      <c r="R52" s="9"/>
      <c r="S52" s="7"/>
    </row>
    <row r="53" spans="1:19" ht="12">
      <c r="A53" s="7" t="s">
        <v>459</v>
      </c>
      <c r="B53" s="7">
        <v>277</v>
      </c>
      <c r="C53" s="7">
        <v>280</v>
      </c>
      <c r="D53" s="7">
        <f>SUM(B53:C53)</f>
        <v>557</v>
      </c>
      <c r="E53" s="7">
        <v>250</v>
      </c>
      <c r="F53" s="7">
        <v>242</v>
      </c>
      <c r="G53" s="7">
        <v>492</v>
      </c>
      <c r="H53" s="8">
        <f>(G53*100)/D53</f>
        <v>88.33034111310593</v>
      </c>
      <c r="I53" s="7">
        <v>479</v>
      </c>
      <c r="J53" s="7">
        <v>13</v>
      </c>
      <c r="K53" s="7">
        <v>9</v>
      </c>
      <c r="L53" s="7">
        <v>1</v>
      </c>
      <c r="M53" s="7" t="s">
        <v>460</v>
      </c>
      <c r="N53" s="7" t="s">
        <v>66</v>
      </c>
      <c r="O53" s="7" t="s">
        <v>403</v>
      </c>
      <c r="P53" s="7">
        <v>2</v>
      </c>
      <c r="Q53" s="7">
        <v>0.4</v>
      </c>
      <c r="R53" s="9"/>
      <c r="S53" s="7"/>
    </row>
    <row r="54" spans="1:19" ht="12">
      <c r="A54" s="7" t="s">
        <v>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>
        <v>2</v>
      </c>
      <c r="M54" s="7" t="s">
        <v>461</v>
      </c>
      <c r="N54" s="7" t="s">
        <v>54</v>
      </c>
      <c r="O54" s="7" t="s">
        <v>248</v>
      </c>
      <c r="P54" s="7">
        <v>289</v>
      </c>
      <c r="Q54" s="7">
        <v>60.3</v>
      </c>
      <c r="R54" s="9" t="s">
        <v>6</v>
      </c>
      <c r="S54" s="7">
        <v>8</v>
      </c>
    </row>
    <row r="55" spans="1:19" ht="12">
      <c r="A55" s="7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>
        <v>3</v>
      </c>
      <c r="M55" s="7" t="s">
        <v>462</v>
      </c>
      <c r="N55" s="7" t="s">
        <v>69</v>
      </c>
      <c r="O55" s="7" t="s">
        <v>248</v>
      </c>
      <c r="P55" s="7">
        <v>188</v>
      </c>
      <c r="Q55" s="7">
        <v>39.3</v>
      </c>
      <c r="R55" s="9"/>
      <c r="S55" s="7">
        <v>4</v>
      </c>
    </row>
    <row r="56" spans="1:19" ht="12">
      <c r="A56" s="7" t="s">
        <v>463</v>
      </c>
      <c r="B56" s="7">
        <v>241</v>
      </c>
      <c r="C56" s="7">
        <v>245</v>
      </c>
      <c r="D56" s="7">
        <f>SUM(B56:C56)</f>
        <v>486</v>
      </c>
      <c r="E56" s="7">
        <v>223</v>
      </c>
      <c r="F56" s="7">
        <v>216</v>
      </c>
      <c r="G56" s="7">
        <v>439</v>
      </c>
      <c r="H56" s="8">
        <f>(G56*100)/D56</f>
        <v>90.32921810699588</v>
      </c>
      <c r="I56" s="7">
        <v>420</v>
      </c>
      <c r="J56" s="7">
        <v>19</v>
      </c>
      <c r="K56" s="7">
        <v>11</v>
      </c>
      <c r="L56" s="7">
        <v>1</v>
      </c>
      <c r="M56" s="7" t="s">
        <v>464</v>
      </c>
      <c r="N56" s="7" t="s">
        <v>465</v>
      </c>
      <c r="O56" s="7" t="s">
        <v>403</v>
      </c>
      <c r="P56" s="7">
        <v>3</v>
      </c>
      <c r="Q56" s="7">
        <v>0.7</v>
      </c>
      <c r="R56" s="9"/>
      <c r="S56" s="7"/>
    </row>
    <row r="57" spans="1:19" ht="12">
      <c r="A57" s="7" t="s">
        <v>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>
        <v>2</v>
      </c>
      <c r="M57" s="7" t="s">
        <v>466</v>
      </c>
      <c r="N57" s="7" t="s">
        <v>467</v>
      </c>
      <c r="O57" s="7" t="s">
        <v>5</v>
      </c>
      <c r="P57" s="7">
        <v>158</v>
      </c>
      <c r="Q57" s="7">
        <v>37.6</v>
      </c>
      <c r="R57" s="9"/>
      <c r="S57" s="7">
        <v>4</v>
      </c>
    </row>
    <row r="58" spans="1:19" ht="12">
      <c r="A58" s="7" t="s">
        <v>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>
        <v>3</v>
      </c>
      <c r="M58" s="7" t="s">
        <v>468</v>
      </c>
      <c r="N58" s="7" t="s">
        <v>54</v>
      </c>
      <c r="O58" s="7" t="s">
        <v>5</v>
      </c>
      <c r="P58" s="7">
        <v>8</v>
      </c>
      <c r="Q58" s="7">
        <v>1.9</v>
      </c>
      <c r="R58" s="9"/>
      <c r="S58" s="7"/>
    </row>
    <row r="59" spans="1:19" ht="12">
      <c r="A59" s="7" t="s">
        <v>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>
        <v>4</v>
      </c>
      <c r="M59" s="7" t="s">
        <v>469</v>
      </c>
      <c r="N59" s="7" t="s">
        <v>79</v>
      </c>
      <c r="O59" s="7" t="s">
        <v>5</v>
      </c>
      <c r="P59" s="7">
        <v>251</v>
      </c>
      <c r="Q59" s="7">
        <v>59.8</v>
      </c>
      <c r="R59" s="9" t="s">
        <v>6</v>
      </c>
      <c r="S59" s="7">
        <v>8</v>
      </c>
    </row>
    <row r="60" spans="1:19" ht="12">
      <c r="A60" s="7" t="s">
        <v>470</v>
      </c>
      <c r="B60" s="7">
        <v>359</v>
      </c>
      <c r="C60" s="7">
        <v>377</v>
      </c>
      <c r="D60" s="7">
        <f>SUM(B60:C60)</f>
        <v>736</v>
      </c>
      <c r="E60" s="7">
        <v>320</v>
      </c>
      <c r="F60" s="7">
        <v>316</v>
      </c>
      <c r="G60" s="7">
        <v>636</v>
      </c>
      <c r="H60" s="8">
        <f>(G60*100)/D60</f>
        <v>86.41304347826087</v>
      </c>
      <c r="I60" s="7">
        <v>609</v>
      </c>
      <c r="J60" s="7">
        <v>27</v>
      </c>
      <c r="K60" s="7">
        <v>11</v>
      </c>
      <c r="L60" s="7">
        <v>1</v>
      </c>
      <c r="M60" s="7" t="s">
        <v>471</v>
      </c>
      <c r="N60" s="7" t="s">
        <v>472</v>
      </c>
      <c r="O60" s="7" t="s">
        <v>5</v>
      </c>
      <c r="P60" s="7">
        <v>20</v>
      </c>
      <c r="Q60" s="7">
        <v>3.3</v>
      </c>
      <c r="R60" s="9"/>
      <c r="S60" s="7"/>
    </row>
    <row r="61" spans="1:19" ht="12">
      <c r="A61" s="7" t="s">
        <v>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>
        <v>2</v>
      </c>
      <c r="M61" s="7" t="s">
        <v>473</v>
      </c>
      <c r="N61" s="7" t="s">
        <v>310</v>
      </c>
      <c r="O61" s="7" t="s">
        <v>254</v>
      </c>
      <c r="P61" s="7">
        <v>418</v>
      </c>
      <c r="Q61" s="7">
        <v>68.6</v>
      </c>
      <c r="R61" s="9" t="s">
        <v>6</v>
      </c>
      <c r="S61" s="7">
        <v>8</v>
      </c>
    </row>
    <row r="62" spans="1:19" ht="12">
      <c r="A62" s="7" t="s">
        <v>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>
        <v>3</v>
      </c>
      <c r="M62" s="7" t="s">
        <v>474</v>
      </c>
      <c r="N62" s="7" t="s">
        <v>475</v>
      </c>
      <c r="O62" s="7" t="s">
        <v>306</v>
      </c>
      <c r="P62" s="7">
        <v>171</v>
      </c>
      <c r="Q62" s="7">
        <v>28.1</v>
      </c>
      <c r="R62" s="9"/>
      <c r="S62" s="7">
        <v>4</v>
      </c>
    </row>
    <row r="63" spans="1:19" ht="12">
      <c r="A63" s="7" t="s">
        <v>476</v>
      </c>
      <c r="B63" s="7">
        <v>91</v>
      </c>
      <c r="C63" s="7">
        <v>101</v>
      </c>
      <c r="D63" s="7">
        <f>SUM(B63:C63)</f>
        <v>192</v>
      </c>
      <c r="E63" s="7">
        <v>78</v>
      </c>
      <c r="F63" s="7">
        <v>85</v>
      </c>
      <c r="G63" s="7">
        <v>163</v>
      </c>
      <c r="H63" s="8">
        <f>(G63*100)/D63</f>
        <v>84.89583333333333</v>
      </c>
      <c r="I63" s="7">
        <v>155</v>
      </c>
      <c r="J63" s="7">
        <v>8</v>
      </c>
      <c r="K63" s="7">
        <v>5</v>
      </c>
      <c r="L63" s="7">
        <v>1</v>
      </c>
      <c r="M63" s="7" t="s">
        <v>477</v>
      </c>
      <c r="N63" s="7" t="s">
        <v>478</v>
      </c>
      <c r="O63" s="7" t="s">
        <v>5</v>
      </c>
      <c r="P63" s="7">
        <v>82</v>
      </c>
      <c r="Q63" s="7">
        <v>52.9</v>
      </c>
      <c r="R63" s="9" t="s">
        <v>6</v>
      </c>
      <c r="S63" s="7">
        <v>8</v>
      </c>
    </row>
    <row r="64" spans="1:19" ht="12">
      <c r="A64" s="7" t="s">
        <v>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>
        <v>2</v>
      </c>
      <c r="M64" s="7" t="s">
        <v>479</v>
      </c>
      <c r="N64" s="7" t="s">
        <v>480</v>
      </c>
      <c r="O64" s="7" t="s">
        <v>5</v>
      </c>
      <c r="P64" s="7">
        <v>73</v>
      </c>
      <c r="Q64" s="7">
        <v>47.1</v>
      </c>
      <c r="R64" s="9"/>
      <c r="S64" s="7">
        <v>4</v>
      </c>
    </row>
    <row r="65" spans="1:19" ht="12">
      <c r="A65" s="7" t="s">
        <v>481</v>
      </c>
      <c r="B65" s="7">
        <v>495</v>
      </c>
      <c r="C65" s="7">
        <v>520</v>
      </c>
      <c r="D65" s="7">
        <f>SUM(B65:C65)</f>
        <v>1015</v>
      </c>
      <c r="E65" s="7">
        <v>449</v>
      </c>
      <c r="F65" s="7">
        <v>454</v>
      </c>
      <c r="G65" s="7">
        <v>903</v>
      </c>
      <c r="H65" s="8">
        <f>(G65*100)/D65</f>
        <v>88.96551724137932</v>
      </c>
      <c r="I65" s="7">
        <v>867</v>
      </c>
      <c r="J65" s="7">
        <v>36</v>
      </c>
      <c r="K65" s="7">
        <v>16</v>
      </c>
      <c r="L65" s="7">
        <v>1</v>
      </c>
      <c r="M65" s="7" t="s">
        <v>482</v>
      </c>
      <c r="N65" s="7" t="s">
        <v>483</v>
      </c>
      <c r="O65" s="7" t="s">
        <v>251</v>
      </c>
      <c r="P65" s="7">
        <v>408</v>
      </c>
      <c r="Q65" s="7">
        <v>47.1</v>
      </c>
      <c r="R65" s="9"/>
      <c r="S65" s="7">
        <v>4</v>
      </c>
    </row>
    <row r="66" spans="1:19" ht="12">
      <c r="A66" s="7" t="s">
        <v>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>
        <v>2</v>
      </c>
      <c r="M66" s="7" t="s">
        <v>484</v>
      </c>
      <c r="N66" s="7" t="s">
        <v>485</v>
      </c>
      <c r="O66" s="7" t="s">
        <v>248</v>
      </c>
      <c r="P66" s="7">
        <v>459</v>
      </c>
      <c r="Q66" s="7">
        <v>52.9</v>
      </c>
      <c r="R66" s="9" t="s">
        <v>6</v>
      </c>
      <c r="S66" s="7">
        <v>8</v>
      </c>
    </row>
    <row r="67" spans="1:19" ht="12">
      <c r="A67" s="7" t="s">
        <v>486</v>
      </c>
      <c r="B67" s="7">
        <v>291</v>
      </c>
      <c r="C67" s="7">
        <v>303</v>
      </c>
      <c r="D67" s="7">
        <f>SUM(B67:C67)</f>
        <v>594</v>
      </c>
      <c r="E67" s="7">
        <v>273</v>
      </c>
      <c r="F67" s="7">
        <v>284</v>
      </c>
      <c r="G67" s="7">
        <v>557</v>
      </c>
      <c r="H67" s="8">
        <f>(G67*100)/D67</f>
        <v>93.77104377104376</v>
      </c>
      <c r="I67" s="7">
        <v>537</v>
      </c>
      <c r="J67" s="7">
        <v>20</v>
      </c>
      <c r="K67" s="7">
        <v>10</v>
      </c>
      <c r="L67" s="7">
        <v>1</v>
      </c>
      <c r="M67" s="7" t="s">
        <v>487</v>
      </c>
      <c r="N67" s="7" t="s">
        <v>488</v>
      </c>
      <c r="O67" s="7" t="s">
        <v>5</v>
      </c>
      <c r="P67" s="7">
        <v>257</v>
      </c>
      <c r="Q67" s="7">
        <v>47.9</v>
      </c>
      <c r="R67" s="9"/>
      <c r="S67" s="7">
        <v>4</v>
      </c>
    </row>
    <row r="68" spans="1:19" ht="12">
      <c r="A68" s="7" t="s">
        <v>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>
        <v>2</v>
      </c>
      <c r="M68" s="7" t="s">
        <v>489</v>
      </c>
      <c r="N68" s="7" t="s">
        <v>210</v>
      </c>
      <c r="O68" s="7" t="s">
        <v>403</v>
      </c>
      <c r="P68" s="7">
        <v>5</v>
      </c>
      <c r="Q68" s="7">
        <v>0.9</v>
      </c>
      <c r="R68" s="9"/>
      <c r="S68" s="7"/>
    </row>
    <row r="69" spans="1:19" ht="12">
      <c r="A69" s="7" t="s">
        <v>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>
        <v>3</v>
      </c>
      <c r="M69" s="7" t="s">
        <v>490</v>
      </c>
      <c r="N69" s="7" t="s">
        <v>491</v>
      </c>
      <c r="O69" s="7" t="s">
        <v>5</v>
      </c>
      <c r="P69" s="7">
        <v>275</v>
      </c>
      <c r="Q69" s="7">
        <v>51.2</v>
      </c>
      <c r="R69" s="9" t="s">
        <v>6</v>
      </c>
      <c r="S69" s="7">
        <v>8</v>
      </c>
    </row>
    <row r="70" spans="1:19" ht="12">
      <c r="A70" s="7" t="s">
        <v>492</v>
      </c>
      <c r="B70" s="7">
        <v>4600</v>
      </c>
      <c r="C70" s="7">
        <v>4943</v>
      </c>
      <c r="D70" s="7">
        <f>SUM(B70:C70)</f>
        <v>9543</v>
      </c>
      <c r="E70" s="7">
        <v>4130</v>
      </c>
      <c r="F70" s="7">
        <v>4312</v>
      </c>
      <c r="G70" s="7">
        <v>8442</v>
      </c>
      <c r="H70" s="8">
        <f>(G70*100)/D70</f>
        <v>88.46274756365922</v>
      </c>
      <c r="I70" s="7">
        <v>8058</v>
      </c>
      <c r="J70" s="7">
        <v>384</v>
      </c>
      <c r="K70" s="7">
        <v>181</v>
      </c>
      <c r="L70" s="7">
        <v>1</v>
      </c>
      <c r="M70" s="7" t="s">
        <v>493</v>
      </c>
      <c r="N70" s="7" t="s">
        <v>216</v>
      </c>
      <c r="O70" s="7" t="s">
        <v>494</v>
      </c>
      <c r="P70" s="7">
        <v>838</v>
      </c>
      <c r="Q70" s="7">
        <v>10.4</v>
      </c>
      <c r="R70" s="9"/>
      <c r="S70" s="7">
        <v>1</v>
      </c>
    </row>
    <row r="71" spans="1:19" ht="12">
      <c r="A71" s="7" t="s">
        <v>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>
        <v>2</v>
      </c>
      <c r="M71" s="7" t="s">
        <v>495</v>
      </c>
      <c r="N71" s="7" t="s">
        <v>496</v>
      </c>
      <c r="O71" s="7" t="s">
        <v>438</v>
      </c>
      <c r="P71" s="7">
        <v>521</v>
      </c>
      <c r="Q71" s="7">
        <v>6.5</v>
      </c>
      <c r="R71" s="9"/>
      <c r="S71" s="7"/>
    </row>
    <row r="72" spans="1:19" ht="12">
      <c r="A72" s="7" t="s">
        <v>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>
        <v>3</v>
      </c>
      <c r="M72" s="7" t="s">
        <v>497</v>
      </c>
      <c r="N72" s="7" t="s">
        <v>485</v>
      </c>
      <c r="O72" s="7" t="s">
        <v>248</v>
      </c>
      <c r="P72" s="7">
        <v>3367</v>
      </c>
      <c r="Q72" s="7">
        <v>41.8</v>
      </c>
      <c r="R72" s="9" t="s">
        <v>6</v>
      </c>
      <c r="S72" s="7">
        <v>13</v>
      </c>
    </row>
    <row r="73" spans="1:19" ht="12">
      <c r="A73" s="7" t="s">
        <v>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>
        <v>4</v>
      </c>
      <c r="M73" s="7" t="s">
        <v>378</v>
      </c>
      <c r="N73" s="7" t="s">
        <v>498</v>
      </c>
      <c r="O73" s="7" t="s">
        <v>254</v>
      </c>
      <c r="P73" s="7">
        <v>3332</v>
      </c>
      <c r="Q73" s="7">
        <v>41.3</v>
      </c>
      <c r="R73" s="9"/>
      <c r="S73" s="7">
        <v>6</v>
      </c>
    </row>
    <row r="74" spans="1:19" ht="12">
      <c r="A74" s="7" t="s">
        <v>499</v>
      </c>
      <c r="B74" s="7">
        <v>3495</v>
      </c>
      <c r="C74" s="7">
        <v>3871</v>
      </c>
      <c r="D74" s="7">
        <f>SUM(B74:C74)</f>
        <v>7366</v>
      </c>
      <c r="E74" s="7">
        <v>3071</v>
      </c>
      <c r="F74" s="7">
        <v>3308</v>
      </c>
      <c r="G74" s="7">
        <v>6379</v>
      </c>
      <c r="H74" s="8">
        <f>(G74*100)/D74</f>
        <v>86.60059733912571</v>
      </c>
      <c r="I74" s="7">
        <v>6164</v>
      </c>
      <c r="J74" s="7">
        <v>215</v>
      </c>
      <c r="K74" s="7">
        <v>109</v>
      </c>
      <c r="L74" s="7">
        <v>1</v>
      </c>
      <c r="M74" s="7" t="s">
        <v>500</v>
      </c>
      <c r="N74" s="7" t="s">
        <v>166</v>
      </c>
      <c r="O74" s="7" t="s">
        <v>251</v>
      </c>
      <c r="P74" s="7">
        <v>3580</v>
      </c>
      <c r="Q74" s="7">
        <v>58.1</v>
      </c>
      <c r="R74" s="9" t="s">
        <v>6</v>
      </c>
      <c r="S74" s="7">
        <v>11</v>
      </c>
    </row>
    <row r="75" spans="1:19" ht="12">
      <c r="A75" s="7" t="s">
        <v>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>
        <v>2</v>
      </c>
      <c r="M75" s="7" t="s">
        <v>501</v>
      </c>
      <c r="N75" s="7" t="s">
        <v>502</v>
      </c>
      <c r="O75" s="7" t="s">
        <v>5</v>
      </c>
      <c r="P75" s="7">
        <v>1064</v>
      </c>
      <c r="Q75" s="7">
        <v>17.3</v>
      </c>
      <c r="R75" s="9"/>
      <c r="S75" s="7">
        <v>2</v>
      </c>
    </row>
    <row r="76" spans="1:19" ht="12">
      <c r="A76" s="7" t="s">
        <v>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>
        <v>3</v>
      </c>
      <c r="M76" s="7" t="s">
        <v>503</v>
      </c>
      <c r="N76" s="7" t="s">
        <v>347</v>
      </c>
      <c r="O76" s="7" t="s">
        <v>391</v>
      </c>
      <c r="P76" s="7">
        <v>1520</v>
      </c>
      <c r="Q76" s="7">
        <v>24.6</v>
      </c>
      <c r="R76" s="9"/>
      <c r="S76" s="7">
        <v>3</v>
      </c>
    </row>
    <row r="77" spans="1:19" ht="12">
      <c r="A77" s="7" t="s">
        <v>504</v>
      </c>
      <c r="B77" s="7">
        <v>478</v>
      </c>
      <c r="C77" s="7">
        <v>466</v>
      </c>
      <c r="D77" s="7">
        <f>SUM(B77:C77)</f>
        <v>944</v>
      </c>
      <c r="E77" s="7">
        <v>166</v>
      </c>
      <c r="F77" s="7">
        <v>147</v>
      </c>
      <c r="G77" s="7">
        <v>313</v>
      </c>
      <c r="H77" s="8">
        <f>(G77*100)/D77</f>
        <v>33.15677966101695</v>
      </c>
      <c r="I77" s="7">
        <v>305</v>
      </c>
      <c r="J77" s="7">
        <v>8</v>
      </c>
      <c r="K77" s="7">
        <v>5</v>
      </c>
      <c r="L77" s="7">
        <v>1</v>
      </c>
      <c r="M77" s="7" t="s">
        <v>505</v>
      </c>
      <c r="N77" s="7" t="s">
        <v>506</v>
      </c>
      <c r="O77" s="7" t="s">
        <v>403</v>
      </c>
      <c r="P77" s="7">
        <v>9</v>
      </c>
      <c r="Q77" s="7">
        <v>2.9</v>
      </c>
      <c r="R77" s="9"/>
      <c r="S77" s="7"/>
    </row>
    <row r="78" spans="1:19" ht="12">
      <c r="A78" s="7" t="s">
        <v>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>
        <v>2</v>
      </c>
      <c r="M78" s="7" t="s">
        <v>507</v>
      </c>
      <c r="N78" s="7" t="s">
        <v>49</v>
      </c>
      <c r="O78" s="7" t="s">
        <v>5</v>
      </c>
      <c r="P78" s="7">
        <v>92</v>
      </c>
      <c r="Q78" s="7">
        <v>30.2</v>
      </c>
      <c r="R78" s="9"/>
      <c r="S78" s="7">
        <v>4</v>
      </c>
    </row>
    <row r="79" spans="1:19" ht="12">
      <c r="A79" s="7" t="s">
        <v>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>
        <v>3</v>
      </c>
      <c r="M79" s="7" t="s">
        <v>508</v>
      </c>
      <c r="N79" s="7" t="s">
        <v>509</v>
      </c>
      <c r="O79" s="7" t="s">
        <v>5</v>
      </c>
      <c r="P79" s="7">
        <v>204</v>
      </c>
      <c r="Q79" s="7">
        <v>66.9</v>
      </c>
      <c r="R79" s="9" t="s">
        <v>6</v>
      </c>
      <c r="S79" s="7">
        <v>8</v>
      </c>
    </row>
    <row r="80" spans="1:19" ht="12">
      <c r="A80" s="7" t="s">
        <v>510</v>
      </c>
      <c r="B80" s="7">
        <v>616</v>
      </c>
      <c r="C80" s="7">
        <v>648</v>
      </c>
      <c r="D80" s="7">
        <f>SUM(B80:C80)</f>
        <v>1264</v>
      </c>
      <c r="E80" s="7">
        <v>536</v>
      </c>
      <c r="F80" s="7">
        <v>540</v>
      </c>
      <c r="G80" s="7">
        <v>1076</v>
      </c>
      <c r="H80" s="8">
        <f>(G80*100)/D80</f>
        <v>85.12658227848101</v>
      </c>
      <c r="I80" s="7">
        <v>1030</v>
      </c>
      <c r="J80" s="7">
        <v>46</v>
      </c>
      <c r="K80" s="7">
        <v>20</v>
      </c>
      <c r="L80" s="7">
        <v>1</v>
      </c>
      <c r="M80" s="7" t="s">
        <v>511</v>
      </c>
      <c r="N80" s="7" t="s">
        <v>512</v>
      </c>
      <c r="O80" s="7" t="s">
        <v>251</v>
      </c>
      <c r="P80" s="7">
        <v>278</v>
      </c>
      <c r="Q80" s="7">
        <v>27</v>
      </c>
      <c r="R80" s="9"/>
      <c r="S80" s="7">
        <v>4</v>
      </c>
    </row>
    <row r="81" spans="1:19" ht="12">
      <c r="A81" s="7" t="s">
        <v>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>
        <v>2</v>
      </c>
      <c r="M81" s="7" t="s">
        <v>513</v>
      </c>
      <c r="N81" s="7" t="s">
        <v>13</v>
      </c>
      <c r="O81" s="7" t="s">
        <v>248</v>
      </c>
      <c r="P81" s="7">
        <v>752</v>
      </c>
      <c r="Q81" s="7">
        <v>73</v>
      </c>
      <c r="R81" s="9" t="s">
        <v>6</v>
      </c>
      <c r="S81" s="7">
        <v>8</v>
      </c>
    </row>
    <row r="82" spans="1:19" ht="12">
      <c r="A82" s="7" t="s">
        <v>514</v>
      </c>
      <c r="B82" s="7">
        <v>223</v>
      </c>
      <c r="C82" s="7">
        <v>236</v>
      </c>
      <c r="D82" s="7">
        <f>SUM(B82:C82)</f>
        <v>459</v>
      </c>
      <c r="E82" s="7">
        <v>207</v>
      </c>
      <c r="F82" s="7">
        <v>212</v>
      </c>
      <c r="G82" s="7">
        <v>419</v>
      </c>
      <c r="H82" s="8">
        <f>(G82*100)/D82</f>
        <v>91.28540305010893</v>
      </c>
      <c r="I82" s="7">
        <v>390</v>
      </c>
      <c r="J82" s="7">
        <v>29</v>
      </c>
      <c r="K82" s="7">
        <v>9</v>
      </c>
      <c r="L82" s="7">
        <v>1</v>
      </c>
      <c r="M82" s="7" t="s">
        <v>515</v>
      </c>
      <c r="N82" s="7" t="s">
        <v>516</v>
      </c>
      <c r="O82" s="7" t="s">
        <v>177</v>
      </c>
      <c r="P82" s="7">
        <v>12</v>
      </c>
      <c r="Q82" s="7">
        <v>3.1</v>
      </c>
      <c r="R82" s="9"/>
      <c r="S82" s="7"/>
    </row>
    <row r="83" spans="1:19" ht="12">
      <c r="A83" s="7" t="s">
        <v>7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>
        <v>2</v>
      </c>
      <c r="M83" s="7" t="s">
        <v>517</v>
      </c>
      <c r="N83" s="7" t="s">
        <v>518</v>
      </c>
      <c r="O83" s="7" t="s">
        <v>403</v>
      </c>
      <c r="P83" s="7">
        <v>2</v>
      </c>
      <c r="Q83" s="7">
        <v>0.5</v>
      </c>
      <c r="R83" s="9"/>
      <c r="S83" s="7"/>
    </row>
    <row r="84" spans="1:19" ht="12">
      <c r="A84" s="7" t="s">
        <v>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>
        <v>3</v>
      </c>
      <c r="M84" s="7" t="s">
        <v>519</v>
      </c>
      <c r="N84" s="7" t="s">
        <v>227</v>
      </c>
      <c r="O84" s="7" t="s">
        <v>248</v>
      </c>
      <c r="P84" s="7">
        <v>123</v>
      </c>
      <c r="Q84" s="7">
        <v>31.5</v>
      </c>
      <c r="R84" s="9"/>
      <c r="S84" s="7">
        <v>4</v>
      </c>
    </row>
    <row r="85" spans="1:19" ht="12">
      <c r="A85" s="7" t="s">
        <v>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>
        <v>4</v>
      </c>
      <c r="M85" s="7" t="s">
        <v>520</v>
      </c>
      <c r="N85" s="7" t="s">
        <v>22</v>
      </c>
      <c r="O85" s="7" t="s">
        <v>248</v>
      </c>
      <c r="P85" s="7">
        <v>253</v>
      </c>
      <c r="Q85" s="7">
        <v>64.9</v>
      </c>
      <c r="R85" s="9" t="s">
        <v>6</v>
      </c>
      <c r="S85" s="7">
        <v>8</v>
      </c>
    </row>
    <row r="86" spans="1:19" ht="12">
      <c r="A86" s="7" t="s">
        <v>521</v>
      </c>
      <c r="B86" s="7">
        <v>4132</v>
      </c>
      <c r="C86" s="7">
        <v>4462</v>
      </c>
      <c r="D86" s="7">
        <f>SUM(B86:C86)</f>
        <v>8594</v>
      </c>
      <c r="E86" s="7">
        <v>3704</v>
      </c>
      <c r="F86" s="7">
        <v>3903</v>
      </c>
      <c r="G86" s="7">
        <v>7607</v>
      </c>
      <c r="H86" s="8">
        <f>(G86*100)/D86</f>
        <v>88.5152431929253</v>
      </c>
      <c r="I86" s="7">
        <v>7028</v>
      </c>
      <c r="J86" s="7">
        <v>579</v>
      </c>
      <c r="K86" s="7">
        <v>257</v>
      </c>
      <c r="L86" s="7">
        <v>1</v>
      </c>
      <c r="M86" s="7" t="s">
        <v>522</v>
      </c>
      <c r="N86" s="7" t="s">
        <v>66</v>
      </c>
      <c r="O86" s="7" t="s">
        <v>523</v>
      </c>
      <c r="P86" s="7">
        <v>262</v>
      </c>
      <c r="Q86" s="7">
        <v>3.7</v>
      </c>
      <c r="R86" s="9"/>
      <c r="S86" s="7"/>
    </row>
    <row r="87" spans="1:19" ht="12">
      <c r="A87" s="7" t="s">
        <v>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>
        <v>2</v>
      </c>
      <c r="M87" s="7" t="s">
        <v>524</v>
      </c>
      <c r="N87" s="7" t="s">
        <v>51</v>
      </c>
      <c r="O87" s="7" t="s">
        <v>5</v>
      </c>
      <c r="P87" s="7">
        <v>1179</v>
      </c>
      <c r="Q87" s="7">
        <v>16.8</v>
      </c>
      <c r="R87" s="9"/>
      <c r="S87" s="7">
        <v>2</v>
      </c>
    </row>
    <row r="88" spans="1:19" ht="12">
      <c r="A88" s="7" t="s">
        <v>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3</v>
      </c>
      <c r="M88" s="7" t="s">
        <v>525</v>
      </c>
      <c r="N88" s="7" t="s">
        <v>13</v>
      </c>
      <c r="O88" s="7" t="s">
        <v>251</v>
      </c>
      <c r="P88" s="7">
        <v>3377</v>
      </c>
      <c r="Q88" s="7">
        <v>48.1</v>
      </c>
      <c r="R88" s="9" t="s">
        <v>6</v>
      </c>
      <c r="S88" s="7">
        <v>11</v>
      </c>
    </row>
    <row r="89" spans="1:19" ht="12">
      <c r="A89" s="7" t="s">
        <v>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>
        <v>4</v>
      </c>
      <c r="M89" s="7" t="s">
        <v>526</v>
      </c>
      <c r="N89" s="7" t="s">
        <v>93</v>
      </c>
      <c r="O89" s="7" t="s">
        <v>248</v>
      </c>
      <c r="P89" s="7">
        <v>2210</v>
      </c>
      <c r="Q89" s="7">
        <v>31.4</v>
      </c>
      <c r="R89" s="9"/>
      <c r="S89" s="7">
        <v>3</v>
      </c>
    </row>
    <row r="90" spans="1:19" ht="12">
      <c r="A90" s="7" t="s">
        <v>527</v>
      </c>
      <c r="B90" s="7">
        <v>5249</v>
      </c>
      <c r="C90" s="7">
        <v>5648</v>
      </c>
      <c r="D90" s="7">
        <f>SUM(B90:C90)</f>
        <v>10897</v>
      </c>
      <c r="E90" s="7">
        <v>4562</v>
      </c>
      <c r="F90" s="7">
        <v>4735</v>
      </c>
      <c r="G90" s="7">
        <v>9297</v>
      </c>
      <c r="H90" s="8">
        <f>(G90*100)/D90</f>
        <v>85.31705974121317</v>
      </c>
      <c r="I90" s="7">
        <v>8824</v>
      </c>
      <c r="J90" s="7">
        <v>473</v>
      </c>
      <c r="K90" s="7">
        <v>252</v>
      </c>
      <c r="L90" s="7">
        <v>1</v>
      </c>
      <c r="M90" s="7" t="s">
        <v>528</v>
      </c>
      <c r="N90" s="7" t="s">
        <v>529</v>
      </c>
      <c r="O90" s="7" t="s">
        <v>251</v>
      </c>
      <c r="P90" s="7">
        <v>2494</v>
      </c>
      <c r="Q90" s="7">
        <v>28.3</v>
      </c>
      <c r="R90" s="9"/>
      <c r="S90" s="7">
        <v>5</v>
      </c>
    </row>
    <row r="91" spans="1:19" ht="12">
      <c r="A91" s="7" t="s">
        <v>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>
        <v>2</v>
      </c>
      <c r="M91" s="7" t="s">
        <v>530</v>
      </c>
      <c r="N91" s="7" t="s">
        <v>22</v>
      </c>
      <c r="O91" s="7" t="s">
        <v>248</v>
      </c>
      <c r="P91" s="7">
        <v>5355</v>
      </c>
      <c r="Q91" s="7">
        <v>60.7</v>
      </c>
      <c r="R91" s="9" t="s">
        <v>6</v>
      </c>
      <c r="S91" s="7">
        <v>13</v>
      </c>
    </row>
    <row r="92" spans="1:19" ht="12">
      <c r="A92" s="7" t="s">
        <v>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>
        <v>3</v>
      </c>
      <c r="M92" s="7" t="s">
        <v>531</v>
      </c>
      <c r="N92" s="7" t="s">
        <v>38</v>
      </c>
      <c r="O92" s="7" t="s">
        <v>254</v>
      </c>
      <c r="P92" s="7">
        <v>975</v>
      </c>
      <c r="Q92" s="7">
        <v>11</v>
      </c>
      <c r="R92" s="9"/>
      <c r="S92" s="7">
        <v>2</v>
      </c>
    </row>
  </sheetData>
  <printOptions horizontalCentered="1"/>
  <pageMargins left="0.7874015748031497" right="0.7874015748031497" top="1.1811023622047245" bottom="0.7874015748031497" header="0.5118110236220472" footer="0.5118110236220472"/>
  <pageSetup orientation="landscape" paperSize="8" r:id="rId1"/>
  <headerFooter alignWithMargins="0">
    <oddHeader>&amp;CElezioni comunali 13 maggio 2001. I comuni al voto -provincia di TORINO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A4" sqref="A4:IV4"/>
    </sheetView>
  </sheetViews>
  <sheetFormatPr defaultColWidth="9.140625" defaultRowHeight="12.75"/>
  <cols>
    <col min="1" max="1" width="15.8515625" style="12" customWidth="1"/>
    <col min="2" max="2" width="7.421875" style="12" customWidth="1"/>
    <col min="3" max="3" width="8.140625" style="12" bestFit="1" customWidth="1"/>
    <col min="4" max="4" width="6.7109375" style="12" bestFit="1" customWidth="1"/>
    <col min="5" max="5" width="7.57421875" style="12" customWidth="1"/>
    <col min="6" max="6" width="8.140625" style="12" bestFit="1" customWidth="1"/>
    <col min="7" max="7" width="7.140625" style="12" customWidth="1"/>
    <col min="8" max="8" width="7.00390625" style="12" customWidth="1"/>
    <col min="9" max="9" width="5.8515625" style="12" customWidth="1"/>
    <col min="10" max="10" width="7.28125" style="12" customWidth="1"/>
    <col min="11" max="11" width="5.140625" style="12" customWidth="1"/>
    <col min="12" max="12" width="8.7109375" style="12" customWidth="1"/>
    <col min="13" max="13" width="14.7109375" style="12" customWidth="1"/>
    <col min="14" max="14" width="15.57421875" style="12" customWidth="1"/>
    <col min="15" max="15" width="21.57421875" style="12" customWidth="1"/>
    <col min="16" max="16" width="6.28125" style="12" customWidth="1"/>
    <col min="17" max="17" width="7.421875" style="12" customWidth="1"/>
    <col min="18" max="18" width="6.421875" style="13" customWidth="1"/>
    <col min="19" max="19" width="6.57421875" style="12" customWidth="1"/>
    <col min="20" max="16384" width="8.8515625" style="12" customWidth="1"/>
  </cols>
  <sheetData>
    <row r="1" spans="1:19" s="11" customFormat="1" ht="31.5" customHeight="1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</row>
    <row r="2" spans="1:19" ht="12">
      <c r="A2" s="7" t="s">
        <v>532</v>
      </c>
      <c r="B2" s="7">
        <v>202</v>
      </c>
      <c r="C2" s="7">
        <v>239</v>
      </c>
      <c r="D2" s="7">
        <v>441</v>
      </c>
      <c r="E2" s="7">
        <v>173</v>
      </c>
      <c r="F2" s="7">
        <v>196</v>
      </c>
      <c r="G2" s="7">
        <v>369</v>
      </c>
      <c r="H2" s="14">
        <v>0.8367346938775511</v>
      </c>
      <c r="I2" s="7">
        <v>338</v>
      </c>
      <c r="J2" s="7">
        <v>31</v>
      </c>
      <c r="K2" s="7">
        <v>19</v>
      </c>
      <c r="L2" s="7">
        <v>1</v>
      </c>
      <c r="M2" s="7" t="s">
        <v>533</v>
      </c>
      <c r="N2" s="7" t="s">
        <v>71</v>
      </c>
      <c r="O2" s="7" t="s">
        <v>5</v>
      </c>
      <c r="P2" s="7">
        <v>237</v>
      </c>
      <c r="Q2" s="14">
        <v>0.7011834319526628</v>
      </c>
      <c r="R2" s="9" t="s">
        <v>6</v>
      </c>
      <c r="S2" s="7">
        <v>8</v>
      </c>
    </row>
    <row r="3" spans="1:19" ht="12">
      <c r="A3" s="7" t="s">
        <v>7</v>
      </c>
      <c r="B3" s="7"/>
      <c r="C3" s="7"/>
      <c r="D3" s="7"/>
      <c r="E3" s="7"/>
      <c r="F3" s="7"/>
      <c r="G3" s="7"/>
      <c r="H3" s="14"/>
      <c r="I3" s="7"/>
      <c r="J3" s="7"/>
      <c r="K3" s="7"/>
      <c r="L3" s="7">
        <v>2</v>
      </c>
      <c r="M3" s="7" t="s">
        <v>534</v>
      </c>
      <c r="N3" s="7" t="s">
        <v>535</v>
      </c>
      <c r="O3" s="7" t="s">
        <v>5</v>
      </c>
      <c r="P3" s="7">
        <v>101</v>
      </c>
      <c r="Q3" s="14">
        <v>0.2988165680473373</v>
      </c>
      <c r="R3" s="9"/>
      <c r="S3" s="7">
        <v>4</v>
      </c>
    </row>
    <row r="4" spans="1:19" ht="12">
      <c r="A4" s="7" t="s">
        <v>536</v>
      </c>
      <c r="B4" s="7">
        <v>263</v>
      </c>
      <c r="C4" s="7">
        <v>286</v>
      </c>
      <c r="D4" s="7">
        <v>549</v>
      </c>
      <c r="E4" s="7">
        <v>219</v>
      </c>
      <c r="F4" s="7">
        <v>253</v>
      </c>
      <c r="G4" s="7">
        <v>472</v>
      </c>
      <c r="H4" s="14">
        <v>0.8597449908925319</v>
      </c>
      <c r="I4" s="7">
        <v>458</v>
      </c>
      <c r="J4" s="7">
        <v>14</v>
      </c>
      <c r="K4" s="7">
        <v>9</v>
      </c>
      <c r="L4" s="7">
        <v>1</v>
      </c>
      <c r="M4" s="7" t="s">
        <v>537</v>
      </c>
      <c r="N4" s="7" t="s">
        <v>538</v>
      </c>
      <c r="O4" s="7" t="s">
        <v>5</v>
      </c>
      <c r="P4" s="7">
        <v>164</v>
      </c>
      <c r="Q4" s="14">
        <v>0.35807860262008734</v>
      </c>
      <c r="R4" s="9"/>
      <c r="S4" s="7">
        <v>4</v>
      </c>
    </row>
    <row r="5" spans="1:19" ht="12">
      <c r="A5" s="7" t="s">
        <v>7</v>
      </c>
      <c r="B5" s="7"/>
      <c r="C5" s="7"/>
      <c r="D5" s="7"/>
      <c r="E5" s="7"/>
      <c r="F5" s="7"/>
      <c r="G5" s="7"/>
      <c r="H5" s="14"/>
      <c r="I5" s="7"/>
      <c r="J5" s="7"/>
      <c r="K5" s="7"/>
      <c r="L5" s="7">
        <v>2</v>
      </c>
      <c r="M5" s="7" t="s">
        <v>539</v>
      </c>
      <c r="N5" s="7" t="s">
        <v>322</v>
      </c>
      <c r="O5" s="7" t="s">
        <v>5</v>
      </c>
      <c r="P5" s="7">
        <v>294</v>
      </c>
      <c r="Q5" s="14">
        <v>0.6419213973799127</v>
      </c>
      <c r="R5" s="9" t="s">
        <v>6</v>
      </c>
      <c r="S5" s="7">
        <v>8</v>
      </c>
    </row>
    <row r="6" spans="1:19" ht="12">
      <c r="A6" s="7" t="s">
        <v>540</v>
      </c>
      <c r="B6" s="7">
        <v>294</v>
      </c>
      <c r="C6" s="7">
        <v>323</v>
      </c>
      <c r="D6" s="7">
        <v>617</v>
      </c>
      <c r="E6" s="7">
        <v>245</v>
      </c>
      <c r="F6" s="7">
        <v>258</v>
      </c>
      <c r="G6" s="7">
        <v>503</v>
      </c>
      <c r="H6" s="14">
        <v>0.8152350081037277</v>
      </c>
      <c r="I6" s="7">
        <v>493</v>
      </c>
      <c r="J6" s="7">
        <v>10</v>
      </c>
      <c r="K6" s="7">
        <v>4</v>
      </c>
      <c r="L6" s="7">
        <v>1</v>
      </c>
      <c r="M6" s="7" t="s">
        <v>541</v>
      </c>
      <c r="N6" s="7" t="s">
        <v>272</v>
      </c>
      <c r="O6" s="7" t="s">
        <v>5</v>
      </c>
      <c r="P6" s="7">
        <v>283</v>
      </c>
      <c r="Q6" s="14">
        <v>0.5740365111561866</v>
      </c>
      <c r="R6" s="9" t="s">
        <v>6</v>
      </c>
      <c r="S6" s="7">
        <v>8</v>
      </c>
    </row>
    <row r="7" spans="1:19" ht="12">
      <c r="A7" s="7" t="s">
        <v>7</v>
      </c>
      <c r="B7" s="7"/>
      <c r="C7" s="7"/>
      <c r="D7" s="7"/>
      <c r="E7" s="7"/>
      <c r="F7" s="7"/>
      <c r="G7" s="7"/>
      <c r="H7" s="14"/>
      <c r="I7" s="7"/>
      <c r="J7" s="7"/>
      <c r="K7" s="7"/>
      <c r="L7" s="7">
        <v>2</v>
      </c>
      <c r="M7" s="7" t="s">
        <v>542</v>
      </c>
      <c r="N7" s="7" t="s">
        <v>38</v>
      </c>
      <c r="O7" s="7" t="s">
        <v>5</v>
      </c>
      <c r="P7" s="7">
        <v>210</v>
      </c>
      <c r="Q7" s="14">
        <v>0.4259634888438134</v>
      </c>
      <c r="R7" s="9"/>
      <c r="S7" s="7">
        <v>4</v>
      </c>
    </row>
    <row r="8" spans="1:19" ht="12">
      <c r="A8" s="7" t="s">
        <v>543</v>
      </c>
      <c r="B8" s="7">
        <v>195</v>
      </c>
      <c r="C8" s="7">
        <v>187</v>
      </c>
      <c r="D8" s="7">
        <v>382</v>
      </c>
      <c r="E8" s="7">
        <v>165</v>
      </c>
      <c r="F8" s="7">
        <v>154</v>
      </c>
      <c r="G8" s="7">
        <v>319</v>
      </c>
      <c r="H8" s="14">
        <v>0.8350785340314136</v>
      </c>
      <c r="I8" s="7">
        <v>300</v>
      </c>
      <c r="J8" s="7">
        <v>19</v>
      </c>
      <c r="K8" s="7">
        <v>8</v>
      </c>
      <c r="L8" s="7">
        <v>1</v>
      </c>
      <c r="M8" s="7" t="s">
        <v>544</v>
      </c>
      <c r="N8" s="7" t="s">
        <v>54</v>
      </c>
      <c r="O8" s="7" t="s">
        <v>5</v>
      </c>
      <c r="P8" s="7">
        <v>92</v>
      </c>
      <c r="Q8" s="14">
        <v>0.30666666666666664</v>
      </c>
      <c r="R8" s="9"/>
      <c r="S8" s="7">
        <v>4</v>
      </c>
    </row>
    <row r="9" spans="1:19" ht="12">
      <c r="A9" s="7" t="s">
        <v>7</v>
      </c>
      <c r="B9" s="7"/>
      <c r="C9" s="7"/>
      <c r="D9" s="7"/>
      <c r="E9" s="7"/>
      <c r="F9" s="7"/>
      <c r="G9" s="7"/>
      <c r="H9" s="14"/>
      <c r="I9" s="7"/>
      <c r="J9" s="7"/>
      <c r="K9" s="7"/>
      <c r="L9" s="7">
        <v>2</v>
      </c>
      <c r="M9" s="7" t="s">
        <v>544</v>
      </c>
      <c r="N9" s="7" t="s">
        <v>268</v>
      </c>
      <c r="O9" s="7" t="s">
        <v>5</v>
      </c>
      <c r="P9" s="7">
        <v>208</v>
      </c>
      <c r="Q9" s="14">
        <v>0.6933333333333334</v>
      </c>
      <c r="R9" s="9" t="s">
        <v>6</v>
      </c>
      <c r="S9" s="7">
        <v>8</v>
      </c>
    </row>
    <row r="10" spans="1:19" ht="12">
      <c r="A10" s="7" t="s">
        <v>545</v>
      </c>
      <c r="B10" s="7">
        <v>2047</v>
      </c>
      <c r="C10" s="7">
        <v>2318</v>
      </c>
      <c r="D10" s="7">
        <v>4365</v>
      </c>
      <c r="E10" s="7">
        <v>1725</v>
      </c>
      <c r="F10" s="7">
        <v>1852</v>
      </c>
      <c r="G10" s="7">
        <v>3577</v>
      </c>
      <c r="H10" s="14">
        <v>0.8194730813287514</v>
      </c>
      <c r="I10" s="7">
        <v>3370</v>
      </c>
      <c r="J10" s="7">
        <v>207</v>
      </c>
      <c r="K10" s="7">
        <v>97</v>
      </c>
      <c r="L10" s="7">
        <v>1</v>
      </c>
      <c r="M10" s="7" t="s">
        <v>546</v>
      </c>
      <c r="N10" s="7" t="s">
        <v>71</v>
      </c>
      <c r="O10" s="7" t="s">
        <v>10</v>
      </c>
      <c r="P10" s="7">
        <v>1471</v>
      </c>
      <c r="Q10" s="14">
        <v>0.43649851632047476</v>
      </c>
      <c r="R10" s="9" t="s">
        <v>6</v>
      </c>
      <c r="S10" s="7">
        <v>11</v>
      </c>
    </row>
    <row r="11" spans="1:19" ht="12">
      <c r="A11" s="7" t="s">
        <v>7</v>
      </c>
      <c r="B11" s="7"/>
      <c r="C11" s="7"/>
      <c r="D11" s="7"/>
      <c r="E11" s="7"/>
      <c r="F11" s="7"/>
      <c r="G11" s="7"/>
      <c r="H11" s="14"/>
      <c r="I11" s="7"/>
      <c r="J11" s="7"/>
      <c r="K11" s="7"/>
      <c r="L11" s="7">
        <v>2</v>
      </c>
      <c r="M11" s="7" t="s">
        <v>547</v>
      </c>
      <c r="N11" s="7" t="s">
        <v>49</v>
      </c>
      <c r="O11" s="7" t="s">
        <v>5</v>
      </c>
      <c r="P11" s="7">
        <v>1291</v>
      </c>
      <c r="Q11" s="14">
        <v>0.38308605341246293</v>
      </c>
      <c r="R11" s="9"/>
      <c r="S11" s="7">
        <v>4</v>
      </c>
    </row>
    <row r="12" spans="1:19" ht="12">
      <c r="A12" s="7" t="s">
        <v>7</v>
      </c>
      <c r="B12" s="7"/>
      <c r="C12" s="7"/>
      <c r="D12" s="7"/>
      <c r="E12" s="7"/>
      <c r="F12" s="7"/>
      <c r="G12" s="7"/>
      <c r="H12" s="14"/>
      <c r="I12" s="7"/>
      <c r="J12" s="7"/>
      <c r="K12" s="7"/>
      <c r="L12" s="7">
        <v>3</v>
      </c>
      <c r="M12" s="7" t="s">
        <v>548</v>
      </c>
      <c r="N12" s="7" t="s">
        <v>549</v>
      </c>
      <c r="O12" s="7" t="s">
        <v>5</v>
      </c>
      <c r="P12" s="7">
        <v>98</v>
      </c>
      <c r="Q12" s="14">
        <v>0.029080118694362018</v>
      </c>
      <c r="R12" s="9"/>
      <c r="S12" s="7"/>
    </row>
    <row r="13" spans="1:19" ht="12">
      <c r="A13" s="7" t="s">
        <v>7</v>
      </c>
      <c r="B13" s="7"/>
      <c r="C13" s="7"/>
      <c r="D13" s="7"/>
      <c r="E13" s="7"/>
      <c r="F13" s="7"/>
      <c r="G13" s="7"/>
      <c r="H13" s="14"/>
      <c r="I13" s="7"/>
      <c r="J13" s="7"/>
      <c r="K13" s="7"/>
      <c r="L13" s="7">
        <v>4</v>
      </c>
      <c r="M13" s="7" t="s">
        <v>550</v>
      </c>
      <c r="N13" s="7" t="s">
        <v>207</v>
      </c>
      <c r="O13" s="7" t="s">
        <v>5</v>
      </c>
      <c r="P13" s="7">
        <v>510</v>
      </c>
      <c r="Q13" s="14">
        <v>0.1513353115727003</v>
      </c>
      <c r="R13" s="9"/>
      <c r="S13" s="7">
        <v>1</v>
      </c>
    </row>
    <row r="14" spans="1:19" ht="12">
      <c r="A14" s="7" t="s">
        <v>551</v>
      </c>
      <c r="B14" s="7">
        <v>147</v>
      </c>
      <c r="C14" s="7">
        <v>141</v>
      </c>
      <c r="D14" s="7">
        <v>288</v>
      </c>
      <c r="E14" s="7">
        <v>105</v>
      </c>
      <c r="F14" s="7">
        <v>104</v>
      </c>
      <c r="G14" s="7">
        <v>209</v>
      </c>
      <c r="H14" s="14">
        <v>0.7256944444444444</v>
      </c>
      <c r="I14" s="7">
        <v>181</v>
      </c>
      <c r="J14" s="7">
        <v>28</v>
      </c>
      <c r="K14" s="7">
        <v>14</v>
      </c>
      <c r="L14" s="7">
        <v>1</v>
      </c>
      <c r="M14" s="7" t="s">
        <v>552</v>
      </c>
      <c r="N14" s="7" t="s">
        <v>553</v>
      </c>
      <c r="O14" s="7" t="s">
        <v>5</v>
      </c>
      <c r="P14" s="7">
        <v>181</v>
      </c>
      <c r="Q14" s="14">
        <v>1</v>
      </c>
      <c r="R14" s="9" t="s">
        <v>6</v>
      </c>
      <c r="S14" s="7">
        <v>12</v>
      </c>
    </row>
  </sheetData>
  <printOptions horizontalCentered="1"/>
  <pageMargins left="0.7874015748031497" right="0.7874015748031497" top="1.1811023622047245" bottom="0.984251968503937" header="0.5118110236220472" footer="0.5118110236220472"/>
  <pageSetup orientation="landscape" paperSize="8" r:id="rId1"/>
  <headerFooter alignWithMargins="0">
    <oddHeader>&amp;CElezioni comunali 13 maggio 2001. I comuni al voto -provincia del VERBANO-CUSIO-OSSOLA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A9" sqref="A9"/>
    </sheetView>
  </sheetViews>
  <sheetFormatPr defaultColWidth="9.140625" defaultRowHeight="12.75"/>
  <cols>
    <col min="1" max="1" width="19.8515625" style="2" customWidth="1"/>
    <col min="2" max="4" width="7.8515625" style="2" customWidth="1"/>
    <col min="5" max="5" width="7.7109375" style="2" customWidth="1"/>
    <col min="6" max="7" width="8.00390625" style="2" customWidth="1"/>
    <col min="8" max="9" width="7.140625" style="2" customWidth="1"/>
    <col min="10" max="10" width="7.57421875" style="2" customWidth="1"/>
    <col min="11" max="11" width="5.421875" style="2" customWidth="1"/>
    <col min="12" max="12" width="9.00390625" style="2" customWidth="1"/>
    <col min="13" max="13" width="19.7109375" style="2" bestFit="1" customWidth="1"/>
    <col min="14" max="14" width="24.7109375" style="2" customWidth="1"/>
    <col min="15" max="15" width="20.57421875" style="2" bestFit="1" customWidth="1"/>
    <col min="16" max="16" width="5.28125" style="2" customWidth="1"/>
    <col min="17" max="17" width="6.7109375" style="2" customWidth="1"/>
    <col min="18" max="18" width="5.57421875" style="3" bestFit="1" customWidth="1"/>
    <col min="19" max="19" width="5.57421875" style="2" bestFit="1" customWidth="1"/>
    <col min="20" max="16384" width="9.140625" style="2" customWidth="1"/>
  </cols>
  <sheetData>
    <row r="1" spans="1:21" s="1" customFormat="1" ht="26.25" customHeight="1">
      <c r="A1" s="5" t="s">
        <v>0</v>
      </c>
      <c r="B1" s="5" t="s">
        <v>625</v>
      </c>
      <c r="C1" s="5" t="s">
        <v>626</v>
      </c>
      <c r="D1" s="5" t="s">
        <v>627</v>
      </c>
      <c r="E1" s="5" t="s">
        <v>628</v>
      </c>
      <c r="F1" s="5" t="s">
        <v>629</v>
      </c>
      <c r="G1" s="5" t="s">
        <v>630</v>
      </c>
      <c r="H1" s="5" t="s">
        <v>631</v>
      </c>
      <c r="I1" s="5" t="s">
        <v>632</v>
      </c>
      <c r="J1" s="5" t="s">
        <v>633</v>
      </c>
      <c r="K1" s="5" t="s">
        <v>1</v>
      </c>
      <c r="L1" s="5" t="s">
        <v>634</v>
      </c>
      <c r="M1" s="5" t="s">
        <v>636</v>
      </c>
      <c r="N1" s="5" t="s">
        <v>637</v>
      </c>
      <c r="O1" s="5" t="s">
        <v>638</v>
      </c>
      <c r="P1" s="5" t="s">
        <v>639</v>
      </c>
      <c r="Q1" s="5" t="s">
        <v>635</v>
      </c>
      <c r="R1" s="6" t="s">
        <v>640</v>
      </c>
      <c r="S1" s="5" t="s">
        <v>641</v>
      </c>
      <c r="T1" s="4"/>
      <c r="U1" s="4"/>
    </row>
    <row r="2" spans="1:19" ht="12">
      <c r="A2" s="7" t="s">
        <v>642</v>
      </c>
      <c r="B2" s="7"/>
      <c r="C2" s="7"/>
      <c r="D2" s="7"/>
      <c r="E2" s="7"/>
      <c r="F2" s="7"/>
      <c r="G2" s="7"/>
      <c r="H2" s="15"/>
      <c r="I2" s="7"/>
      <c r="J2" s="7"/>
      <c r="K2" s="7"/>
      <c r="L2" s="7">
        <v>1</v>
      </c>
      <c r="M2" s="7" t="s">
        <v>554</v>
      </c>
      <c r="N2" s="7" t="s">
        <v>512</v>
      </c>
      <c r="O2" s="7" t="s">
        <v>5</v>
      </c>
      <c r="P2" s="7">
        <v>189</v>
      </c>
      <c r="Q2" s="7">
        <v>84.8</v>
      </c>
      <c r="R2" s="9" t="s">
        <v>6</v>
      </c>
      <c r="S2" s="7">
        <v>8</v>
      </c>
    </row>
    <row r="3" spans="1:19" ht="12">
      <c r="A3" s="7" t="s">
        <v>7</v>
      </c>
      <c r="B3" s="7">
        <v>146</v>
      </c>
      <c r="C3" s="7">
        <v>157</v>
      </c>
      <c r="D3" s="7">
        <v>303</v>
      </c>
      <c r="E3" s="7">
        <v>126</v>
      </c>
      <c r="F3" s="7">
        <v>120</v>
      </c>
      <c r="G3" s="7">
        <v>246</v>
      </c>
      <c r="H3" s="7">
        <v>81.2</v>
      </c>
      <c r="I3" s="7">
        <v>223</v>
      </c>
      <c r="J3" s="7">
        <v>23</v>
      </c>
      <c r="K3" s="7">
        <v>13</v>
      </c>
      <c r="L3" s="7">
        <v>2</v>
      </c>
      <c r="M3" s="7" t="s">
        <v>555</v>
      </c>
      <c r="N3" s="7" t="s">
        <v>91</v>
      </c>
      <c r="O3" s="7" t="s">
        <v>167</v>
      </c>
      <c r="P3" s="7">
        <v>34</v>
      </c>
      <c r="Q3" s="7">
        <v>15.2</v>
      </c>
      <c r="R3" s="9"/>
      <c r="S3" s="7">
        <v>4</v>
      </c>
    </row>
    <row r="4" spans="1:19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7"/>
    </row>
    <row r="5" spans="1:19" ht="12">
      <c r="A5" s="7" t="s">
        <v>556</v>
      </c>
      <c r="B5" s="7">
        <v>42</v>
      </c>
      <c r="C5" s="7">
        <v>50</v>
      </c>
      <c r="D5" s="7">
        <v>92</v>
      </c>
      <c r="E5" s="7">
        <v>38</v>
      </c>
      <c r="F5" s="7">
        <v>46</v>
      </c>
      <c r="G5" s="7">
        <v>84</v>
      </c>
      <c r="H5" s="7">
        <v>91.3</v>
      </c>
      <c r="I5" s="7">
        <v>83</v>
      </c>
      <c r="J5" s="7">
        <v>1</v>
      </c>
      <c r="K5" s="7">
        <v>0</v>
      </c>
      <c r="L5" s="7">
        <v>1</v>
      </c>
      <c r="M5" s="7" t="s">
        <v>557</v>
      </c>
      <c r="N5" s="7" t="s">
        <v>558</v>
      </c>
      <c r="O5" s="7" t="s">
        <v>5</v>
      </c>
      <c r="P5" s="7">
        <v>46</v>
      </c>
      <c r="Q5" s="7">
        <v>55.4</v>
      </c>
      <c r="R5" s="9" t="s">
        <v>6</v>
      </c>
      <c r="S5" s="7">
        <v>8</v>
      </c>
    </row>
    <row r="6" spans="1:19" ht="12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>
        <v>2</v>
      </c>
      <c r="M6" s="7" t="s">
        <v>559</v>
      </c>
      <c r="N6" s="7" t="s">
        <v>428</v>
      </c>
      <c r="O6" s="7" t="s">
        <v>5</v>
      </c>
      <c r="P6" s="7">
        <v>37</v>
      </c>
      <c r="Q6" s="7">
        <v>44.6</v>
      </c>
      <c r="R6" s="9"/>
      <c r="S6" s="7">
        <v>4</v>
      </c>
    </row>
    <row r="7" spans="1:19" ht="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7"/>
    </row>
    <row r="8" spans="1:19" ht="12">
      <c r="A8" s="7" t="s">
        <v>560</v>
      </c>
      <c r="B8" s="7">
        <v>868</v>
      </c>
      <c r="C8" s="7">
        <v>924</v>
      </c>
      <c r="D8" s="7">
        <v>1792</v>
      </c>
      <c r="E8" s="7">
        <v>798</v>
      </c>
      <c r="F8" s="7">
        <v>792</v>
      </c>
      <c r="G8" s="7">
        <v>1590</v>
      </c>
      <c r="H8" s="7">
        <v>88.7</v>
      </c>
      <c r="I8" s="7">
        <v>1490</v>
      </c>
      <c r="J8" s="7">
        <v>100</v>
      </c>
      <c r="K8" s="7">
        <v>38</v>
      </c>
      <c r="L8" s="7">
        <v>1</v>
      </c>
      <c r="M8" s="7" t="s">
        <v>561</v>
      </c>
      <c r="N8" s="7" t="s">
        <v>223</v>
      </c>
      <c r="O8" s="7" t="s">
        <v>5</v>
      </c>
      <c r="P8" s="7">
        <v>681</v>
      </c>
      <c r="Q8" s="7">
        <v>45.7</v>
      </c>
      <c r="R8" s="9"/>
      <c r="S8" s="7">
        <v>4</v>
      </c>
    </row>
    <row r="9" spans="1:19" ht="12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2</v>
      </c>
      <c r="M9" s="7" t="s">
        <v>562</v>
      </c>
      <c r="N9" s="7" t="s">
        <v>563</v>
      </c>
      <c r="O9" s="7" t="s">
        <v>5</v>
      </c>
      <c r="P9" s="7">
        <v>809</v>
      </c>
      <c r="Q9" s="7">
        <v>54.3</v>
      </c>
      <c r="R9" s="9" t="s">
        <v>6</v>
      </c>
      <c r="S9" s="7">
        <v>8</v>
      </c>
    </row>
    <row r="10" spans="1:19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7"/>
    </row>
    <row r="11" spans="1:19" ht="12">
      <c r="A11" s="7" t="s">
        <v>564</v>
      </c>
      <c r="B11" s="7">
        <v>146</v>
      </c>
      <c r="C11" s="7">
        <v>133</v>
      </c>
      <c r="D11" s="7">
        <v>279</v>
      </c>
      <c r="E11" s="7">
        <v>117</v>
      </c>
      <c r="F11" s="7">
        <v>102</v>
      </c>
      <c r="G11" s="7">
        <v>219</v>
      </c>
      <c r="H11" s="7">
        <v>78.5</v>
      </c>
      <c r="I11" s="7">
        <v>182</v>
      </c>
      <c r="J11" s="7">
        <v>37</v>
      </c>
      <c r="K11" s="7">
        <v>24</v>
      </c>
      <c r="L11" s="7">
        <v>1</v>
      </c>
      <c r="M11" s="7" t="s">
        <v>565</v>
      </c>
      <c r="N11" s="7" t="s">
        <v>73</v>
      </c>
      <c r="O11" s="7" t="s">
        <v>5</v>
      </c>
      <c r="P11" s="7">
        <v>182</v>
      </c>
      <c r="Q11" s="7">
        <v>100</v>
      </c>
      <c r="R11" s="9" t="s">
        <v>6</v>
      </c>
      <c r="S11" s="7">
        <v>12</v>
      </c>
    </row>
    <row r="12" spans="1:19" ht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7"/>
    </row>
    <row r="13" spans="1:19" ht="12">
      <c r="A13" s="7" t="s">
        <v>566</v>
      </c>
      <c r="B13" s="7">
        <v>1086</v>
      </c>
      <c r="C13" s="7">
        <v>1152</v>
      </c>
      <c r="D13" s="7">
        <v>2238</v>
      </c>
      <c r="E13" s="7">
        <v>907</v>
      </c>
      <c r="F13" s="7">
        <v>945</v>
      </c>
      <c r="G13" s="7">
        <v>1852</v>
      </c>
      <c r="H13" s="7">
        <v>82.8</v>
      </c>
      <c r="I13" s="7">
        <v>1734</v>
      </c>
      <c r="J13" s="7">
        <v>118</v>
      </c>
      <c r="K13" s="7">
        <v>55</v>
      </c>
      <c r="L13" s="7">
        <v>1</v>
      </c>
      <c r="M13" s="7" t="s">
        <v>567</v>
      </c>
      <c r="N13" s="7" t="s">
        <v>568</v>
      </c>
      <c r="O13" s="7" t="s">
        <v>5</v>
      </c>
      <c r="P13" s="7">
        <v>739</v>
      </c>
      <c r="Q13" s="7">
        <v>42.6</v>
      </c>
      <c r="R13" s="9"/>
      <c r="S13" s="7">
        <v>4</v>
      </c>
    </row>
    <row r="14" spans="1:19" ht="12">
      <c r="A14" s="7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2</v>
      </c>
      <c r="M14" s="7" t="s">
        <v>569</v>
      </c>
      <c r="N14" s="7" t="s">
        <v>570</v>
      </c>
      <c r="O14" s="7" t="s">
        <v>5</v>
      </c>
      <c r="P14" s="7">
        <v>995</v>
      </c>
      <c r="Q14" s="7">
        <v>57.4</v>
      </c>
      <c r="R14" s="9" t="s">
        <v>6</v>
      </c>
      <c r="S14" s="7">
        <v>8</v>
      </c>
    </row>
    <row r="15" spans="1:19" ht="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7"/>
    </row>
    <row r="16" spans="1:19" ht="12">
      <c r="A16" s="7" t="s">
        <v>571</v>
      </c>
      <c r="B16" s="7">
        <v>154</v>
      </c>
      <c r="C16" s="7">
        <v>143</v>
      </c>
      <c r="D16" s="7">
        <v>297</v>
      </c>
      <c r="E16" s="7">
        <v>116</v>
      </c>
      <c r="F16" s="7">
        <v>109</v>
      </c>
      <c r="G16" s="7">
        <v>225</v>
      </c>
      <c r="H16" s="7">
        <v>75.8</v>
      </c>
      <c r="I16" s="7">
        <v>187</v>
      </c>
      <c r="J16" s="7">
        <v>38</v>
      </c>
      <c r="K16" s="7">
        <v>19</v>
      </c>
      <c r="L16" s="7">
        <v>1</v>
      </c>
      <c r="M16" s="7" t="s">
        <v>572</v>
      </c>
      <c r="N16" s="7" t="s">
        <v>573</v>
      </c>
      <c r="O16" s="7" t="s">
        <v>5</v>
      </c>
      <c r="P16" s="7">
        <v>187</v>
      </c>
      <c r="Q16" s="7">
        <v>100</v>
      </c>
      <c r="R16" s="9" t="s">
        <v>6</v>
      </c>
      <c r="S16" s="7">
        <v>11</v>
      </c>
    </row>
    <row r="17" spans="1:19" ht="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7"/>
    </row>
    <row r="18" spans="1:19" ht="12">
      <c r="A18" s="7" t="s">
        <v>574</v>
      </c>
      <c r="B18" s="7">
        <v>531</v>
      </c>
      <c r="C18" s="7">
        <v>571</v>
      </c>
      <c r="D18" s="7">
        <v>1102</v>
      </c>
      <c r="E18" s="7">
        <v>466</v>
      </c>
      <c r="F18" s="7">
        <v>495</v>
      </c>
      <c r="G18" s="7">
        <v>961</v>
      </c>
      <c r="H18" s="7">
        <v>87.2</v>
      </c>
      <c r="I18" s="7">
        <v>911</v>
      </c>
      <c r="J18" s="7">
        <v>50</v>
      </c>
      <c r="K18" s="7">
        <v>27</v>
      </c>
      <c r="L18" s="7">
        <v>1</v>
      </c>
      <c r="M18" s="7" t="s">
        <v>575</v>
      </c>
      <c r="N18" s="7" t="s">
        <v>576</v>
      </c>
      <c r="O18" s="7" t="s">
        <v>577</v>
      </c>
      <c r="P18" s="7">
        <v>305</v>
      </c>
      <c r="Q18" s="7">
        <v>33.5</v>
      </c>
      <c r="R18" s="9"/>
      <c r="S18" s="7">
        <v>4</v>
      </c>
    </row>
    <row r="19" spans="1:19" ht="12">
      <c r="A19" s="7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v>2</v>
      </c>
      <c r="M19" s="7" t="s">
        <v>578</v>
      </c>
      <c r="N19" s="7" t="s">
        <v>579</v>
      </c>
      <c r="O19" s="7" t="s">
        <v>5</v>
      </c>
      <c r="P19" s="7">
        <v>606</v>
      </c>
      <c r="Q19" s="7">
        <v>66.5</v>
      </c>
      <c r="R19" s="9" t="s">
        <v>6</v>
      </c>
      <c r="S19" s="7">
        <v>8</v>
      </c>
    </row>
    <row r="20" spans="1:19" ht="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7"/>
    </row>
    <row r="21" spans="1:19" ht="12">
      <c r="A21" s="7" t="s">
        <v>580</v>
      </c>
      <c r="B21" s="7">
        <v>3599</v>
      </c>
      <c r="C21" s="7">
        <v>3931</v>
      </c>
      <c r="D21" s="7">
        <v>7530</v>
      </c>
      <c r="E21" s="7">
        <v>3100</v>
      </c>
      <c r="F21" s="7">
        <v>3250</v>
      </c>
      <c r="G21" s="7">
        <v>6350</v>
      </c>
      <c r="H21" s="7">
        <v>84.3</v>
      </c>
      <c r="I21" s="7">
        <v>6001</v>
      </c>
      <c r="J21" s="7">
        <v>349</v>
      </c>
      <c r="K21" s="7">
        <v>146</v>
      </c>
      <c r="L21" s="7">
        <v>1</v>
      </c>
      <c r="M21" s="7" t="s">
        <v>581</v>
      </c>
      <c r="N21" s="7" t="s">
        <v>207</v>
      </c>
      <c r="O21" s="7" t="s">
        <v>248</v>
      </c>
      <c r="P21" s="7">
        <v>1552</v>
      </c>
      <c r="Q21" s="7">
        <v>25.8</v>
      </c>
      <c r="R21" s="9"/>
      <c r="S21" s="7">
        <v>3</v>
      </c>
    </row>
    <row r="22" spans="1:19" ht="12">
      <c r="A22" s="7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v>2</v>
      </c>
      <c r="M22" s="7" t="s">
        <v>582</v>
      </c>
      <c r="N22" s="7" t="s">
        <v>51</v>
      </c>
      <c r="O22" s="7" t="s">
        <v>251</v>
      </c>
      <c r="P22" s="7">
        <v>1019</v>
      </c>
      <c r="Q22" s="7">
        <v>17</v>
      </c>
      <c r="R22" s="9"/>
      <c r="S22" s="7">
        <v>2</v>
      </c>
    </row>
    <row r="23" spans="1:19" ht="12">
      <c r="A23" s="7" t="s">
        <v>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>
        <v>3</v>
      </c>
      <c r="M23" s="7" t="s">
        <v>583</v>
      </c>
      <c r="N23" s="7" t="s">
        <v>136</v>
      </c>
      <c r="O23" s="7" t="s">
        <v>438</v>
      </c>
      <c r="P23" s="7">
        <v>449</v>
      </c>
      <c r="Q23" s="7">
        <v>7.5</v>
      </c>
      <c r="R23" s="9"/>
      <c r="S23" s="7">
        <v>0</v>
      </c>
    </row>
    <row r="24" spans="1:19" ht="12">
      <c r="A24" s="7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>
        <v>4</v>
      </c>
      <c r="M24" s="7" t="s">
        <v>584</v>
      </c>
      <c r="N24" s="7" t="s">
        <v>38</v>
      </c>
      <c r="O24" s="7" t="s">
        <v>10</v>
      </c>
      <c r="P24" s="7">
        <v>2981</v>
      </c>
      <c r="Q24" s="7">
        <v>49.7</v>
      </c>
      <c r="R24" s="9" t="s">
        <v>6</v>
      </c>
      <c r="S24" s="7">
        <v>11</v>
      </c>
    </row>
    <row r="25" spans="1:19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7"/>
    </row>
    <row r="26" spans="1:19" ht="12">
      <c r="A26" s="7" t="s">
        <v>585</v>
      </c>
      <c r="B26" s="7">
        <v>161</v>
      </c>
      <c r="C26" s="7">
        <v>163</v>
      </c>
      <c r="D26" s="7">
        <v>324</v>
      </c>
      <c r="E26" s="7">
        <v>149</v>
      </c>
      <c r="F26" s="7">
        <v>145</v>
      </c>
      <c r="G26" s="7">
        <v>294</v>
      </c>
      <c r="H26" s="7">
        <v>90.7</v>
      </c>
      <c r="I26" s="7">
        <v>281</v>
      </c>
      <c r="J26" s="7">
        <v>13</v>
      </c>
      <c r="K26" s="7">
        <v>11</v>
      </c>
      <c r="L26" s="7">
        <v>1</v>
      </c>
      <c r="M26" s="7" t="s">
        <v>586</v>
      </c>
      <c r="N26" s="7" t="s">
        <v>131</v>
      </c>
      <c r="O26" s="7" t="s">
        <v>5</v>
      </c>
      <c r="P26" s="7">
        <v>137</v>
      </c>
      <c r="Q26" s="7">
        <v>48.8</v>
      </c>
      <c r="R26" s="9"/>
      <c r="S26" s="7">
        <v>4</v>
      </c>
    </row>
    <row r="27" spans="1:19" ht="12">
      <c r="A27" s="7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v>2</v>
      </c>
      <c r="M27" s="7" t="s">
        <v>376</v>
      </c>
      <c r="N27" s="7" t="s">
        <v>51</v>
      </c>
      <c r="O27" s="7" t="s">
        <v>251</v>
      </c>
      <c r="P27" s="7">
        <v>144</v>
      </c>
      <c r="Q27" s="7">
        <v>51.2</v>
      </c>
      <c r="R27" s="9" t="s">
        <v>6</v>
      </c>
      <c r="S27" s="7">
        <v>8</v>
      </c>
    </row>
    <row r="28" spans="1:19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7"/>
    </row>
    <row r="29" spans="1:19" ht="12">
      <c r="A29" s="7" t="s">
        <v>587</v>
      </c>
      <c r="B29" s="7">
        <v>239</v>
      </c>
      <c r="C29" s="7">
        <v>218</v>
      </c>
      <c r="D29" s="7">
        <v>457</v>
      </c>
      <c r="E29" s="7">
        <v>208</v>
      </c>
      <c r="F29" s="7">
        <v>180</v>
      </c>
      <c r="G29" s="7">
        <v>388</v>
      </c>
      <c r="H29" s="7">
        <v>84.9</v>
      </c>
      <c r="I29" s="7">
        <v>373</v>
      </c>
      <c r="J29" s="7">
        <v>15</v>
      </c>
      <c r="K29" s="7">
        <v>11</v>
      </c>
      <c r="L29" s="7">
        <v>1</v>
      </c>
      <c r="M29" s="7" t="s">
        <v>588</v>
      </c>
      <c r="N29" s="7" t="s">
        <v>219</v>
      </c>
      <c r="O29" s="7" t="s">
        <v>167</v>
      </c>
      <c r="P29" s="7">
        <v>5</v>
      </c>
      <c r="Q29" s="7">
        <v>1.3</v>
      </c>
      <c r="R29" s="9"/>
      <c r="S29" s="7">
        <v>0</v>
      </c>
    </row>
    <row r="30" spans="1:19" ht="12">
      <c r="A30" s="7" t="s">
        <v>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>
        <v>2</v>
      </c>
      <c r="M30" s="7" t="s">
        <v>589</v>
      </c>
      <c r="N30" s="7" t="s">
        <v>69</v>
      </c>
      <c r="O30" s="7" t="s">
        <v>5</v>
      </c>
      <c r="P30" s="7">
        <v>167</v>
      </c>
      <c r="Q30" s="7">
        <v>44.8</v>
      </c>
      <c r="R30" s="9"/>
      <c r="S30" s="7">
        <v>4</v>
      </c>
    </row>
    <row r="31" spans="1:19" ht="12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>
        <v>3</v>
      </c>
      <c r="M31" s="7" t="s">
        <v>376</v>
      </c>
      <c r="N31" s="7" t="s">
        <v>590</v>
      </c>
      <c r="O31" s="7" t="s">
        <v>5</v>
      </c>
      <c r="P31" s="7">
        <v>201</v>
      </c>
      <c r="Q31" s="7">
        <v>53.9</v>
      </c>
      <c r="R31" s="9" t="s">
        <v>6</v>
      </c>
      <c r="S31" s="7">
        <v>8</v>
      </c>
    </row>
    <row r="32" spans="1:19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7"/>
    </row>
    <row r="33" spans="1:19" ht="12">
      <c r="A33" s="7" t="s">
        <v>591</v>
      </c>
      <c r="B33" s="7">
        <v>374</v>
      </c>
      <c r="C33" s="7">
        <v>389</v>
      </c>
      <c r="D33" s="7">
        <v>763</v>
      </c>
      <c r="E33" s="7">
        <v>299</v>
      </c>
      <c r="F33" s="7">
        <v>322</v>
      </c>
      <c r="G33" s="7">
        <v>621</v>
      </c>
      <c r="H33" s="7">
        <v>81.4</v>
      </c>
      <c r="I33" s="7">
        <v>497</v>
      </c>
      <c r="J33" s="7">
        <v>124</v>
      </c>
      <c r="K33" s="7">
        <v>96</v>
      </c>
      <c r="L33" s="7">
        <v>1</v>
      </c>
      <c r="M33" s="7" t="s">
        <v>592</v>
      </c>
      <c r="N33" s="7" t="s">
        <v>593</v>
      </c>
      <c r="O33" s="7" t="s">
        <v>5</v>
      </c>
      <c r="P33" s="7">
        <v>497</v>
      </c>
      <c r="Q33" s="7">
        <v>100</v>
      </c>
      <c r="R33" s="9" t="s">
        <v>6</v>
      </c>
      <c r="S33" s="7">
        <v>12</v>
      </c>
    </row>
    <row r="34" spans="1:19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9"/>
      <c r="S34" s="7"/>
    </row>
    <row r="35" spans="1:19" ht="12">
      <c r="A35" s="7" t="s">
        <v>594</v>
      </c>
      <c r="B35" s="7">
        <v>247</v>
      </c>
      <c r="C35" s="7">
        <v>268</v>
      </c>
      <c r="D35" s="7">
        <v>515</v>
      </c>
      <c r="E35" s="7">
        <v>226</v>
      </c>
      <c r="F35" s="7">
        <v>245</v>
      </c>
      <c r="G35" s="7">
        <v>471</v>
      </c>
      <c r="H35" s="7">
        <v>91.5</v>
      </c>
      <c r="I35" s="7">
        <v>462</v>
      </c>
      <c r="J35" s="7">
        <v>9</v>
      </c>
      <c r="K35" s="7">
        <v>3</v>
      </c>
      <c r="L35" s="7">
        <v>1</v>
      </c>
      <c r="M35" s="7" t="s">
        <v>595</v>
      </c>
      <c r="N35" s="7" t="s">
        <v>596</v>
      </c>
      <c r="O35" s="7" t="s">
        <v>5</v>
      </c>
      <c r="P35" s="7">
        <v>232</v>
      </c>
      <c r="Q35" s="7">
        <v>50.2</v>
      </c>
      <c r="R35" s="9" t="s">
        <v>6</v>
      </c>
      <c r="S35" s="7">
        <v>8</v>
      </c>
    </row>
    <row r="36" spans="1:19" ht="12">
      <c r="A36" s="7" t="s">
        <v>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>
        <v>2</v>
      </c>
      <c r="M36" s="7" t="s">
        <v>597</v>
      </c>
      <c r="N36" s="7" t="s">
        <v>598</v>
      </c>
      <c r="O36" s="7" t="s">
        <v>5</v>
      </c>
      <c r="P36" s="7">
        <v>230</v>
      </c>
      <c r="Q36" s="7">
        <v>49.8</v>
      </c>
      <c r="R36" s="9"/>
      <c r="S36" s="7">
        <v>4</v>
      </c>
    </row>
    <row r="37" spans="1:19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9"/>
      <c r="S37" s="7"/>
    </row>
    <row r="38" spans="1:19" ht="12">
      <c r="A38" s="7" t="s">
        <v>599</v>
      </c>
      <c r="B38" s="7">
        <v>243</v>
      </c>
      <c r="C38" s="7">
        <v>268</v>
      </c>
      <c r="D38" s="7">
        <v>511</v>
      </c>
      <c r="E38" s="7">
        <v>229</v>
      </c>
      <c r="F38" s="7">
        <v>230</v>
      </c>
      <c r="G38" s="7">
        <v>459</v>
      </c>
      <c r="H38" s="7">
        <v>90.2</v>
      </c>
      <c r="I38" s="7">
        <v>434</v>
      </c>
      <c r="J38" s="7">
        <v>25</v>
      </c>
      <c r="K38" s="7">
        <v>16</v>
      </c>
      <c r="L38" s="7">
        <v>1</v>
      </c>
      <c r="M38" s="7" t="s">
        <v>600</v>
      </c>
      <c r="N38" s="7" t="s">
        <v>223</v>
      </c>
      <c r="O38" s="7" t="s">
        <v>5</v>
      </c>
      <c r="P38" s="7">
        <v>229</v>
      </c>
      <c r="Q38" s="7">
        <v>52.8</v>
      </c>
      <c r="R38" s="9" t="s">
        <v>6</v>
      </c>
      <c r="S38" s="7">
        <v>8</v>
      </c>
    </row>
    <row r="39" spans="1:19" ht="12">
      <c r="A39" s="7" t="s">
        <v>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>
        <v>2</v>
      </c>
      <c r="M39" s="7" t="s">
        <v>601</v>
      </c>
      <c r="N39" s="7" t="s">
        <v>214</v>
      </c>
      <c r="O39" s="7" t="s">
        <v>167</v>
      </c>
      <c r="P39" s="7">
        <v>10</v>
      </c>
      <c r="Q39" s="7">
        <v>2.3</v>
      </c>
      <c r="R39" s="9"/>
      <c r="S39" s="7">
        <v>0</v>
      </c>
    </row>
    <row r="40" spans="1:19" ht="12">
      <c r="A40" s="7" t="s">
        <v>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>
        <v>3</v>
      </c>
      <c r="M40" s="7" t="s">
        <v>602</v>
      </c>
      <c r="N40" s="7" t="s">
        <v>603</v>
      </c>
      <c r="O40" s="7" t="s">
        <v>5</v>
      </c>
      <c r="P40" s="7">
        <v>195</v>
      </c>
      <c r="Q40" s="7">
        <v>44.9</v>
      </c>
      <c r="R40" s="9"/>
      <c r="S40" s="7">
        <v>4</v>
      </c>
    </row>
    <row r="41" spans="1:19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9"/>
      <c r="S41" s="7"/>
    </row>
    <row r="42" spans="1:19" ht="12">
      <c r="A42" s="7" t="s">
        <v>604</v>
      </c>
      <c r="B42" s="7">
        <v>172</v>
      </c>
      <c r="C42" s="7">
        <v>176</v>
      </c>
      <c r="D42" s="7">
        <v>348</v>
      </c>
      <c r="E42" s="7">
        <v>161</v>
      </c>
      <c r="F42" s="7">
        <v>156</v>
      </c>
      <c r="G42" s="7">
        <v>317</v>
      </c>
      <c r="H42" s="7">
        <v>91.1</v>
      </c>
      <c r="I42" s="7">
        <v>281</v>
      </c>
      <c r="J42" s="7">
        <v>36</v>
      </c>
      <c r="K42" s="7">
        <v>22</v>
      </c>
      <c r="L42" s="7">
        <v>1</v>
      </c>
      <c r="M42" s="7" t="s">
        <v>605</v>
      </c>
      <c r="N42" s="7" t="s">
        <v>51</v>
      </c>
      <c r="O42" s="7" t="s">
        <v>167</v>
      </c>
      <c r="P42" s="7">
        <v>55</v>
      </c>
      <c r="Q42" s="7">
        <v>19.6</v>
      </c>
      <c r="R42" s="9"/>
      <c r="S42" s="7">
        <v>4</v>
      </c>
    </row>
    <row r="43" spans="1:19" ht="12">
      <c r="A43" s="7" t="s">
        <v>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>
        <v>2</v>
      </c>
      <c r="M43" s="7" t="s">
        <v>606</v>
      </c>
      <c r="N43" s="7" t="s">
        <v>607</v>
      </c>
      <c r="O43" s="7" t="s">
        <v>5</v>
      </c>
      <c r="P43" s="7">
        <v>226</v>
      </c>
      <c r="Q43" s="7">
        <v>80.4</v>
      </c>
      <c r="R43" s="9" t="s">
        <v>6</v>
      </c>
      <c r="S43" s="7">
        <v>8</v>
      </c>
    </row>
    <row r="44" spans="1:19" ht="12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9"/>
      <c r="S44" s="7"/>
    </row>
    <row r="45" spans="1:19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  <c r="S45" s="7"/>
    </row>
    <row r="46" spans="1:19" ht="12">
      <c r="A46" s="7" t="s">
        <v>608</v>
      </c>
      <c r="B46" s="7">
        <v>117</v>
      </c>
      <c r="C46" s="7">
        <v>89</v>
      </c>
      <c r="D46" s="7">
        <v>206</v>
      </c>
      <c r="E46" s="7">
        <v>88</v>
      </c>
      <c r="F46" s="7">
        <v>70</v>
      </c>
      <c r="G46" s="7">
        <v>158</v>
      </c>
      <c r="H46" s="7">
        <v>76.7</v>
      </c>
      <c r="I46" s="7">
        <v>130</v>
      </c>
      <c r="J46" s="7">
        <v>28</v>
      </c>
      <c r="K46" s="7">
        <v>20</v>
      </c>
      <c r="L46" s="7">
        <v>1</v>
      </c>
      <c r="M46" s="7" t="s">
        <v>609</v>
      </c>
      <c r="N46" s="7" t="s">
        <v>88</v>
      </c>
      <c r="O46" s="7" t="s">
        <v>5</v>
      </c>
      <c r="P46" s="7">
        <v>130</v>
      </c>
      <c r="Q46" s="7">
        <v>100</v>
      </c>
      <c r="R46" s="9" t="s">
        <v>6</v>
      </c>
      <c r="S46" s="7">
        <v>12</v>
      </c>
    </row>
    <row r="47" spans="1:19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9"/>
      <c r="S47" s="7"/>
    </row>
    <row r="48" spans="1:19" ht="12">
      <c r="A48" s="7" t="s">
        <v>610</v>
      </c>
      <c r="B48" s="7">
        <v>3710</v>
      </c>
      <c r="C48" s="7">
        <v>4097</v>
      </c>
      <c r="D48" s="7">
        <v>7807</v>
      </c>
      <c r="E48" s="7">
        <v>3307</v>
      </c>
      <c r="F48" s="7">
        <v>3576</v>
      </c>
      <c r="G48" s="7">
        <v>6883</v>
      </c>
      <c r="H48" s="7">
        <v>88.2</v>
      </c>
      <c r="I48" s="7">
        <v>6492</v>
      </c>
      <c r="J48" s="7">
        <v>391</v>
      </c>
      <c r="K48" s="7">
        <v>199</v>
      </c>
      <c r="L48" s="7">
        <v>1</v>
      </c>
      <c r="M48" s="7" t="s">
        <v>611</v>
      </c>
      <c r="N48" s="7" t="s">
        <v>612</v>
      </c>
      <c r="O48" s="7" t="s">
        <v>254</v>
      </c>
      <c r="P48" s="7">
        <v>1975</v>
      </c>
      <c r="Q48" s="7">
        <v>30.4</v>
      </c>
      <c r="R48" s="9"/>
      <c r="S48" s="7">
        <v>3</v>
      </c>
    </row>
    <row r="49" spans="1:19" ht="12">
      <c r="A49" s="7" t="s">
        <v>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2</v>
      </c>
      <c r="M49" s="7" t="s">
        <v>613</v>
      </c>
      <c r="N49" s="7" t="s">
        <v>219</v>
      </c>
      <c r="O49" s="7" t="s">
        <v>5</v>
      </c>
      <c r="P49" s="7">
        <v>655</v>
      </c>
      <c r="Q49" s="7">
        <v>10.1</v>
      </c>
      <c r="R49" s="9"/>
      <c r="S49" s="7">
        <v>1</v>
      </c>
    </row>
    <row r="50" spans="1:19" ht="12">
      <c r="A50" s="7" t="s">
        <v>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>
        <v>3</v>
      </c>
      <c r="M50" s="7" t="s">
        <v>614</v>
      </c>
      <c r="N50" s="7" t="s">
        <v>615</v>
      </c>
      <c r="O50" s="7" t="s">
        <v>248</v>
      </c>
      <c r="P50" s="7">
        <v>1301</v>
      </c>
      <c r="Q50" s="7">
        <v>20</v>
      </c>
      <c r="R50" s="9"/>
      <c r="S50" s="7">
        <v>1</v>
      </c>
    </row>
    <row r="51" spans="1:19" ht="12">
      <c r="A51" s="7" t="s">
        <v>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v>4</v>
      </c>
      <c r="M51" s="7" t="s">
        <v>616</v>
      </c>
      <c r="N51" s="7" t="s">
        <v>617</v>
      </c>
      <c r="O51" s="7" t="s">
        <v>10</v>
      </c>
      <c r="P51" s="7">
        <v>2239</v>
      </c>
      <c r="Q51" s="7">
        <v>34.5</v>
      </c>
      <c r="R51" s="9" t="s">
        <v>6</v>
      </c>
      <c r="S51" s="7">
        <v>11</v>
      </c>
    </row>
    <row r="52" spans="1:19" ht="12">
      <c r="A52" s="7" t="s">
        <v>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>
        <v>5</v>
      </c>
      <c r="M52" s="7" t="s">
        <v>618</v>
      </c>
      <c r="N52" s="7" t="s">
        <v>619</v>
      </c>
      <c r="O52" s="7" t="s">
        <v>306</v>
      </c>
      <c r="P52" s="7">
        <v>322</v>
      </c>
      <c r="Q52" s="7">
        <v>5</v>
      </c>
      <c r="R52" s="9"/>
      <c r="S52" s="7">
        <v>0</v>
      </c>
    </row>
    <row r="53" spans="1:19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9"/>
      <c r="S53" s="7"/>
    </row>
    <row r="54" spans="1:19" ht="12">
      <c r="A54" s="7" t="s">
        <v>620</v>
      </c>
      <c r="B54" s="7">
        <v>183</v>
      </c>
      <c r="C54" s="7">
        <v>180</v>
      </c>
      <c r="D54" s="7">
        <v>363</v>
      </c>
      <c r="E54" s="7">
        <v>164</v>
      </c>
      <c r="F54" s="7">
        <v>158</v>
      </c>
      <c r="G54" s="7">
        <v>322</v>
      </c>
      <c r="H54" s="7">
        <v>88.7</v>
      </c>
      <c r="I54" s="7">
        <v>298</v>
      </c>
      <c r="J54" s="7">
        <v>24</v>
      </c>
      <c r="K54" s="7">
        <v>13</v>
      </c>
      <c r="L54" s="7">
        <v>1</v>
      </c>
      <c r="M54" s="7" t="s">
        <v>621</v>
      </c>
      <c r="N54" s="7" t="s">
        <v>622</v>
      </c>
      <c r="O54" s="7" t="s">
        <v>5</v>
      </c>
      <c r="P54" s="7">
        <v>87</v>
      </c>
      <c r="Q54" s="7">
        <v>29.2</v>
      </c>
      <c r="R54" s="9"/>
      <c r="S54" s="7">
        <v>4</v>
      </c>
    </row>
    <row r="55" spans="1:19" ht="12">
      <c r="A55" s="7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>
        <v>2</v>
      </c>
      <c r="M55" s="7" t="s">
        <v>623</v>
      </c>
      <c r="N55" s="7" t="s">
        <v>624</v>
      </c>
      <c r="O55" s="7" t="s">
        <v>5</v>
      </c>
      <c r="P55" s="7">
        <v>211</v>
      </c>
      <c r="Q55" s="7">
        <v>70.8</v>
      </c>
      <c r="R55" s="9" t="s">
        <v>6</v>
      </c>
      <c r="S55" s="7">
        <v>8</v>
      </c>
    </row>
  </sheetData>
  <printOptions horizontalCentered="1"/>
  <pageMargins left="0.7874015748031497" right="0.7874015748031497" top="1.1811023622047245" bottom="0.984251968503937" header="0.5118110236220472" footer="0.5118110236220472"/>
  <pageSetup orientation="landscape" paperSize="8" r:id="rId1"/>
  <headerFooter alignWithMargins="0">
    <oddHeader>&amp;CElezioni comunali 13 maggio 2001. I comuni al voto -provincia di VERCELLI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Vichi</dc:creator>
  <cp:keywords/>
  <dc:description/>
  <cp:lastModifiedBy>CRP</cp:lastModifiedBy>
  <cp:lastPrinted>2004-09-16T13:20:08Z</cp:lastPrinted>
  <dcterms:created xsi:type="dcterms:W3CDTF">2002-07-05T10:11:18Z</dcterms:created>
  <dcterms:modified xsi:type="dcterms:W3CDTF">2004-09-16T13:20:59Z</dcterms:modified>
  <cp:category/>
  <cp:version/>
  <cp:contentType/>
  <cp:contentStatus/>
</cp:coreProperties>
</file>