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L" sheetId="1" r:id="rId1"/>
    <sheet name="AT" sheetId="2" r:id="rId2"/>
    <sheet name="CN" sheetId="3" r:id="rId3"/>
    <sheet name="NO" sheetId="4" r:id="rId4"/>
    <sheet name="TO" sheetId="5" r:id="rId5"/>
    <sheet name="VCO" sheetId="6" r:id="rId6"/>
  </sheets>
  <definedNames/>
  <calcPr fullCalcOnLoad="1"/>
</workbook>
</file>

<file path=xl/sharedStrings.xml><?xml version="1.0" encoding="utf-8"?>
<sst xmlns="http://schemas.openxmlformats.org/spreadsheetml/2006/main" count="426" uniqueCount="228">
  <si>
    <t>COMUNE</t>
  </si>
  <si>
    <t>CANDIDATO SINDACO</t>
  </si>
  <si>
    <t>ELETTO</t>
  </si>
  <si>
    <t>SEGGI</t>
  </si>
  <si>
    <t>ACQUI TERME</t>
  </si>
  <si>
    <t>ALESSANDRIA</t>
  </si>
  <si>
    <t>Ferraris Gianfranco</t>
  </si>
  <si>
    <t>Rifondazione Comun.</t>
  </si>
  <si>
    <t>Verdi</t>
  </si>
  <si>
    <t>Comunisti Italiani</t>
  </si>
  <si>
    <t>Margherita</t>
  </si>
  <si>
    <t>Italia dei valori</t>
  </si>
  <si>
    <t>Democratici di sinistra</t>
  </si>
  <si>
    <t>Tagliafico Attilio Angelo</t>
  </si>
  <si>
    <t>Democrazia cristiana</t>
  </si>
  <si>
    <t>Rapetti Danilo</t>
  </si>
  <si>
    <t>Forza Italia</t>
  </si>
  <si>
    <t>Udc</t>
  </si>
  <si>
    <t>LC "Acqui Bella con Rapetti"</t>
  </si>
  <si>
    <t>LC "Acqui Nostra con Rapetti sindaco""</t>
  </si>
  <si>
    <t>Alleanza nazionale</t>
  </si>
  <si>
    <t>Gallizzi Michele</t>
  </si>
  <si>
    <t>LC "La città ai cittadini"</t>
  </si>
  <si>
    <t>Bosio Bernardino</t>
  </si>
  <si>
    <t>Lega Nord</t>
  </si>
  <si>
    <t>LC "Bosio sindaco"</t>
  </si>
  <si>
    <t>Aiello Umile</t>
  </si>
  <si>
    <t>LC "Forza Nuova"</t>
  </si>
  <si>
    <t>Provvisiero Sebastiano</t>
  </si>
  <si>
    <t>Udeur</t>
  </si>
  <si>
    <t>Scagni Mara</t>
  </si>
  <si>
    <t>Sdi</t>
  </si>
  <si>
    <t>LC" Mara per la nostra città"</t>
  </si>
  <si>
    <t>Verdi per la pace</t>
  </si>
  <si>
    <t>Fabbio Pier Carlo</t>
  </si>
  <si>
    <t>Pensionati</t>
  </si>
  <si>
    <t>Ambiente moderati di centro</t>
  </si>
  <si>
    <t>LC "Prima Alessandria - Fabbio sindaco"</t>
  </si>
  <si>
    <t>Democrazia Cristiana per le autonomie</t>
  </si>
  <si>
    <t>Fiamma tricolore</t>
  </si>
  <si>
    <t>Nuovo Psi</t>
  </si>
  <si>
    <t>Azione sociale con Alessandra Mussolini</t>
  </si>
  <si>
    <t>LC "Gente produttiva"</t>
  </si>
  <si>
    <t>Morando Mauro</t>
  </si>
  <si>
    <t>LC "Per la nostra città - Morando sindaco"</t>
  </si>
  <si>
    <t>VOTI</t>
  </si>
  <si>
    <t>LISTE COLLEGATE</t>
  </si>
  <si>
    <t>Galvagno Giorgio</t>
  </si>
  <si>
    <t>Vigna Gian Piero</t>
  </si>
  <si>
    <t>Arri Davide</t>
  </si>
  <si>
    <t>Cuniberti Mauro</t>
  </si>
  <si>
    <t>Voglino Vittorio</t>
  </si>
  <si>
    <t>Zanna Roberto</t>
  </si>
  <si>
    <t>LC "Per Galvagno sindaco"</t>
  </si>
  <si>
    <t>LC "Anziani astigiani-l'Ambiente"</t>
  </si>
  <si>
    <t>Fiamma Tricolore</t>
  </si>
  <si>
    <t>Democrazia cristiana  per le autonomie</t>
  </si>
  <si>
    <t>Lista consumatori</t>
  </si>
  <si>
    <t>LC "Vigna sindaco"</t>
  </si>
  <si>
    <t>LC "Città amica"</t>
  </si>
  <si>
    <t>L'Ulivo per Voglino sindaco</t>
  </si>
  <si>
    <t>Comunisti italiani</t>
  </si>
  <si>
    <t>LC "Uniti per le frazioni"</t>
  </si>
  <si>
    <t>Moderati</t>
  </si>
  <si>
    <t>Lista di Pietro-Italia dei valori</t>
  </si>
  <si>
    <t>LC "La città che vogliamo"</t>
  </si>
  <si>
    <t>ASTI</t>
  </si>
  <si>
    <t>TOTALE</t>
  </si>
  <si>
    <t>Valmaggia Alberto</t>
  </si>
  <si>
    <t>Lauria Giuseppe</t>
  </si>
  <si>
    <t>Tecco Giuseppe</t>
  </si>
  <si>
    <t>Pellegrino Enzo</t>
  </si>
  <si>
    <t>Parola Carlo Alberto</t>
  </si>
  <si>
    <t>Rifondazione comun.</t>
  </si>
  <si>
    <t>LC "Cuneo domani"</t>
  </si>
  <si>
    <t>LC "Centro"</t>
  </si>
  <si>
    <t>LC "Cuneo solidale"</t>
  </si>
  <si>
    <t>L'Ulivo</t>
  </si>
  <si>
    <t>LC "La città aperta"</t>
  </si>
  <si>
    <t>LC "Idee e impegno"</t>
  </si>
  <si>
    <t>Pensionati e invalidi</t>
  </si>
  <si>
    <t>LC "Basta tasse"</t>
  </si>
  <si>
    <t>Lega Padana</t>
  </si>
  <si>
    <t>LC "Alleanza per Cuneo"</t>
  </si>
  <si>
    <t>LC "Lauria sindaco"</t>
  </si>
  <si>
    <t>LC "Cuneo attiva"</t>
  </si>
  <si>
    <t>LC "L'Italia di mezzo"</t>
  </si>
  <si>
    <t xml:space="preserve">Pensionati </t>
  </si>
  <si>
    <t>LC "parola Cuneo"</t>
  </si>
  <si>
    <t>Democrazia cristiana per le autonomie</t>
  </si>
  <si>
    <t>CUNEO</t>
  </si>
  <si>
    <t>Ferreri Enrico</t>
  </si>
  <si>
    <t>Mondino Luciano</t>
  </si>
  <si>
    <t>Viglione Stefano</t>
  </si>
  <si>
    <t>Rabbia Aldo</t>
  </si>
  <si>
    <t>Viglietti Livio</t>
  </si>
  <si>
    <t>Rifondazione Comun -Comunisti italiani</t>
  </si>
  <si>
    <t>L'Ulivo con Ferreri</t>
  </si>
  <si>
    <t>LC "Mondovì al centro"</t>
  </si>
  <si>
    <t>LC "Uniti con Ferreri"</t>
  </si>
  <si>
    <t>LC "Progetto Mondovì 2010-2020"</t>
  </si>
  <si>
    <t>LC "Dolce Mondovì Ridente"</t>
  </si>
  <si>
    <t>LC "Giovanidee"</t>
  </si>
  <si>
    <t>LC "Nuova Mondovì"</t>
  </si>
  <si>
    <t>LC "Giovani per Viglione"</t>
  </si>
  <si>
    <t>LC "Con Viglione Mondovì attiva"</t>
  </si>
  <si>
    <t>LC "Mondovì per Viglione"</t>
  </si>
  <si>
    <t>Alleanza nazionale - Produrre il futuro</t>
  </si>
  <si>
    <t>LC "Insieme per Mondovì"</t>
  </si>
  <si>
    <t>LC "Mondovì oltre"</t>
  </si>
  <si>
    <t>LC "Crescere Mondovì"</t>
  </si>
  <si>
    <t>LC "Lista Viglietti"</t>
  </si>
  <si>
    <t>MONDOVI'</t>
  </si>
  <si>
    <t>Torriani Tiziana</t>
  </si>
  <si>
    <t>Barcellini Giovanni</t>
  </si>
  <si>
    <t>Cornacchia Mattia</t>
  </si>
  <si>
    <t>Faggiano Roberto</t>
  </si>
  <si>
    <t>Bucciero Giacomo</t>
  </si>
  <si>
    <t>Tinivella Anna</t>
  </si>
  <si>
    <t>LC "Unire la città"</t>
  </si>
  <si>
    <t>LC "Borgomanero viva"</t>
  </si>
  <si>
    <t>Rifondazione comun.-Comunisti italiani</t>
  </si>
  <si>
    <t>LC cen-sin "Insieme per Borgomanero"</t>
  </si>
  <si>
    <t>L'Ambiente - moderati di centro</t>
  </si>
  <si>
    <t>LC "Città per l'uomo"</t>
  </si>
  <si>
    <t>BORGOMANERO</t>
  </si>
  <si>
    <t>Castelli Germana</t>
  </si>
  <si>
    <t>Andreotti Sergio</t>
  </si>
  <si>
    <t>Agrimano Giovanni</t>
  </si>
  <si>
    <t>Accalai Giovanni</t>
  </si>
  <si>
    <t>Bontà Francesco</t>
  </si>
  <si>
    <t>ALPIGNANO*</t>
  </si>
  <si>
    <t>(Elez.prec.12/06/04)</t>
  </si>
  <si>
    <t>LC "Partecipazione e rinnovamento con Andreotti"</t>
  </si>
  <si>
    <t>LC "A sinistra di Alpignano"</t>
  </si>
  <si>
    <t>Verdi sole che ride</t>
  </si>
  <si>
    <t>LC "Alpignano democratica</t>
  </si>
  <si>
    <t>LC "Alpignano città amica"</t>
  </si>
  <si>
    <t>Azione sociale</t>
  </si>
  <si>
    <t>LC "Indipendenti -Alpignano per Bontà"</t>
  </si>
  <si>
    <t>Democrazia cristiana per le Autonomie-Verdi</t>
  </si>
  <si>
    <t>Movimento Autonomo Agricoltori</t>
  </si>
  <si>
    <t xml:space="preserve">Democrazia cristiana </t>
  </si>
  <si>
    <t>Destino Valter</t>
  </si>
  <si>
    <t>Marsaglia Cagnola Giuseppe</t>
  </si>
  <si>
    <t>Crivellari Doriano</t>
  </si>
  <si>
    <t>Pelazza Maria Vittoria</t>
  </si>
  <si>
    <t>Ciravolo Giuseppe</t>
  </si>
  <si>
    <t>Turra Massimiliano</t>
  </si>
  <si>
    <t xml:space="preserve">Pastore Benet Pietro </t>
  </si>
  <si>
    <t>Battistella Franca in Frassa</t>
  </si>
  <si>
    <t>Cretier Sergio</t>
  </si>
  <si>
    <t>LC "Destino idea per Caselle e Mappano"</t>
  </si>
  <si>
    <t>Democratici di sinistra con Marsaglia</t>
  </si>
  <si>
    <t>LC "Insieme per Marsaglia"</t>
  </si>
  <si>
    <t>Libertas Democrazia cristiana</t>
  </si>
  <si>
    <t>LC "Con te per il centro"</t>
  </si>
  <si>
    <t>LC "Volare a Mappano"</t>
  </si>
  <si>
    <t>LC "Caselle sì Turra"</t>
  </si>
  <si>
    <t>Moderati-Battistella sindaco</t>
  </si>
  <si>
    <t>LC "Solidarietà e ambiente"</t>
  </si>
  <si>
    <t>Trebbi Italo</t>
  </si>
  <si>
    <t>Viscione Donato</t>
  </si>
  <si>
    <t>Mazzù Marcello</t>
  </si>
  <si>
    <t>Neirotti Iolanda Vittoria</t>
  </si>
  <si>
    <t>Sardano Marco</t>
  </si>
  <si>
    <t>Capone Marco</t>
  </si>
  <si>
    <t>GRUGLIASCO</t>
  </si>
  <si>
    <t>LC "Per Grugliasco con i cittadini"</t>
  </si>
  <si>
    <t>Udeur - Popolari</t>
  </si>
  <si>
    <t>Lista Di Pietro-Italia dei valori</t>
  </si>
  <si>
    <t xml:space="preserve">L'Ulivo per Mazzù </t>
  </si>
  <si>
    <t>LC cen-sin "Grugliasco democratica"</t>
  </si>
  <si>
    <t>Forza italia-Udc</t>
  </si>
  <si>
    <t>Giacotto Domenico</t>
  </si>
  <si>
    <t>Ferrero Angelo</t>
  </si>
  <si>
    <t>Pellitteri Bruno</t>
  </si>
  <si>
    <t>Panna Giuseppe</t>
  </si>
  <si>
    <t>Chiapello Giancarlo</t>
  </si>
  <si>
    <t>Calligaro Arturo</t>
  </si>
  <si>
    <t>MONCALIERI</t>
  </si>
  <si>
    <t>LC "Moncalieri che cambia"</t>
  </si>
  <si>
    <t>Di Pietro-Italia dei valori</t>
  </si>
  <si>
    <t>L'Ulivo con Ferrero</t>
  </si>
  <si>
    <t>LC "Tutti per Moncalieri"</t>
  </si>
  <si>
    <t>Democrazia cristiana - Libertas</t>
  </si>
  <si>
    <t>Popolari-L'Italia di mezzo</t>
  </si>
  <si>
    <t>LegaNord</t>
  </si>
  <si>
    <t>Calzolari Mario</t>
  </si>
  <si>
    <t>Marinari Mauro</t>
  </si>
  <si>
    <t>Colaci Michele</t>
  </si>
  <si>
    <t>Neirotti Amalia</t>
  </si>
  <si>
    <t>RIVALTA DI TORINO</t>
  </si>
  <si>
    <t>LC "Rivaltesi Moderati per la libertà"</t>
  </si>
  <si>
    <t>LC "Rivalta sostenibile"</t>
  </si>
  <si>
    <t>LC "Insieme per Rivalta"</t>
  </si>
  <si>
    <t>LC "Con Amalia per Rivalta"</t>
  </si>
  <si>
    <t>L'Ulivo per Amalia</t>
  </si>
  <si>
    <t>DOMODOSSOLA</t>
  </si>
  <si>
    <t>Marinello Michele</t>
  </si>
  <si>
    <t>Sterpone Giuseppe</t>
  </si>
  <si>
    <t>Bonalumi Giovanni</t>
  </si>
  <si>
    <t>Trapani Antonello</t>
  </si>
  <si>
    <t>Poli Carlo</t>
  </si>
  <si>
    <t>Lotto Giancarlo</t>
  </si>
  <si>
    <t>LC "Giovani il tuo futuro"</t>
  </si>
  <si>
    <t>Movimento per l'autonomia dell'Ossola</t>
  </si>
  <si>
    <t>LC "Domo Futura"</t>
  </si>
  <si>
    <t>LC "Impegno per Domodossola"</t>
  </si>
  <si>
    <t>LC "Domo per voi"</t>
  </si>
  <si>
    <t>LC "Amo Domo"</t>
  </si>
  <si>
    <t>LC "Italia popolare"</t>
  </si>
  <si>
    <t>Pizzato Gallo Iuna</t>
  </si>
  <si>
    <t>Buzio Alberto</t>
  </si>
  <si>
    <t>Quaretta Antonio</t>
  </si>
  <si>
    <t>OMEGNA</t>
  </si>
  <si>
    <t>LC "Progetto Omegna"</t>
  </si>
  <si>
    <t>LC "Omegna"</t>
  </si>
  <si>
    <t>LC "Omegna cara per la sinistra"</t>
  </si>
  <si>
    <t>Partito Pensionati</t>
  </si>
  <si>
    <t xml:space="preserve">Lega Nord </t>
  </si>
  <si>
    <t>ELETTORI</t>
  </si>
  <si>
    <t>VOTANTI</t>
  </si>
  <si>
    <t>NESSUN CANDIDATO ELETTO</t>
  </si>
  <si>
    <t>NESSUN CANDIDATO RISULTATO ELETTO</t>
  </si>
  <si>
    <t xml:space="preserve">CASELLE </t>
  </si>
  <si>
    <t>TORINESE</t>
  </si>
  <si>
    <t>LC "Sinistra Unita-Verdi-Com.it.Rif.com."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</si>
</sst>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hair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7" xfId="0" applyFont="1" applyBorder="1" applyAlignment="1">
      <alignment vertical="center" wrapText="1"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0" fontId="0" fillId="0" borderId="12" xfId="0" applyNumberFormat="1" applyBorder="1" applyAlignment="1">
      <alignment/>
    </xf>
    <xf numFmtId="3" fontId="1" fillId="0" borderId="2" xfId="0" applyNumberFormat="1" applyFont="1" applyBorder="1" applyAlignment="1">
      <alignment vertical="center" wrapText="1"/>
    </xf>
    <xf numFmtId="10" fontId="3" fillId="0" borderId="3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0" fillId="0" borderId="0" xfId="0" applyNumberFormat="1" applyAlignment="1">
      <alignment/>
    </xf>
    <xf numFmtId="10" fontId="1" fillId="0" borderId="7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10" fontId="4" fillId="0" borderId="3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6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4.140625" style="0" bestFit="1" customWidth="1"/>
    <col min="2" max="2" width="8.57421875" style="49" customWidth="1"/>
    <col min="3" max="3" width="7.57421875" style="49" customWidth="1"/>
    <col min="4" max="4" width="7.28125" style="0" bestFit="1" customWidth="1"/>
    <col min="5" max="5" width="20.57421875" style="0" bestFit="1" customWidth="1"/>
    <col min="6" max="6" width="9.140625" style="49" customWidth="1"/>
    <col min="7" max="7" width="8.00390625" style="0" customWidth="1"/>
    <col min="8" max="8" width="8.140625" style="0" bestFit="1" customWidth="1"/>
    <col min="9" max="9" width="36.7109375" style="0" bestFit="1" customWidth="1"/>
    <col min="10" max="10" width="8.8515625" style="49" customWidth="1"/>
    <col min="11" max="11" width="8.28125" style="0" customWidth="1"/>
    <col min="12" max="12" width="7.140625" style="0" customWidth="1"/>
  </cols>
  <sheetData>
    <row r="1" spans="1:12" s="16" customFormat="1" ht="24">
      <c r="A1" s="13" t="s">
        <v>0</v>
      </c>
      <c r="B1" s="44" t="s">
        <v>221</v>
      </c>
      <c r="C1" s="98" t="s">
        <v>222</v>
      </c>
      <c r="D1" s="99"/>
      <c r="E1" s="13" t="s">
        <v>1</v>
      </c>
      <c r="F1" s="98" t="s">
        <v>45</v>
      </c>
      <c r="G1" s="99"/>
      <c r="H1" s="14" t="s">
        <v>2</v>
      </c>
      <c r="I1" s="13" t="s">
        <v>46</v>
      </c>
      <c r="J1" s="98" t="s">
        <v>45</v>
      </c>
      <c r="K1" s="99"/>
      <c r="L1" s="15" t="s">
        <v>3</v>
      </c>
    </row>
    <row r="2" spans="1:12" ht="12.75">
      <c r="A2" s="3" t="s">
        <v>4</v>
      </c>
      <c r="B2" s="55">
        <v>17340</v>
      </c>
      <c r="C2" s="55">
        <v>13046</v>
      </c>
      <c r="D2" s="56">
        <f>C2/B2</f>
        <v>0.7523644752018455</v>
      </c>
      <c r="E2" s="4" t="s">
        <v>6</v>
      </c>
      <c r="F2" s="50">
        <v>3551</v>
      </c>
      <c r="G2" s="57">
        <f>F2/F18</f>
        <v>0.28270042194092826</v>
      </c>
      <c r="H2" s="100" t="s">
        <v>223</v>
      </c>
      <c r="I2" s="4" t="s">
        <v>7</v>
      </c>
      <c r="J2" s="50">
        <v>350</v>
      </c>
      <c r="K2" s="57">
        <f aca="true" t="shared" si="0" ref="K2:K18">J2/$J$18</f>
        <v>0.03070175438596491</v>
      </c>
      <c r="L2" s="7"/>
    </row>
    <row r="3" spans="1:12" ht="12.75">
      <c r="A3" s="5"/>
      <c r="B3" s="45"/>
      <c r="C3" s="45"/>
      <c r="D3" s="5"/>
      <c r="E3" s="7"/>
      <c r="F3" s="47"/>
      <c r="G3" s="58"/>
      <c r="H3" s="101"/>
      <c r="I3" s="7" t="s">
        <v>8</v>
      </c>
      <c r="J3" s="47">
        <v>304</v>
      </c>
      <c r="K3" s="58">
        <f t="shared" si="0"/>
        <v>0.02666666666666667</v>
      </c>
      <c r="L3" s="7"/>
    </row>
    <row r="4" spans="1:12" ht="12.75">
      <c r="A4" s="5"/>
      <c r="B4" s="45"/>
      <c r="C4" s="45"/>
      <c r="D4" s="5"/>
      <c r="E4" s="7"/>
      <c r="F4" s="47"/>
      <c r="G4" s="58"/>
      <c r="H4" s="101"/>
      <c r="I4" s="7" t="s">
        <v>9</v>
      </c>
      <c r="J4" s="47">
        <v>359</v>
      </c>
      <c r="K4" s="58">
        <f t="shared" si="0"/>
        <v>0.03149122807017544</v>
      </c>
      <c r="L4" s="7"/>
    </row>
    <row r="5" spans="1:12" ht="12.75">
      <c r="A5" s="5"/>
      <c r="B5" s="45"/>
      <c r="C5" s="45"/>
      <c r="D5" s="5"/>
      <c r="E5" s="7"/>
      <c r="F5" s="47"/>
      <c r="G5" s="58"/>
      <c r="H5" s="101"/>
      <c r="I5" s="7" t="s">
        <v>10</v>
      </c>
      <c r="J5" s="47">
        <v>763</v>
      </c>
      <c r="K5" s="58">
        <f t="shared" si="0"/>
        <v>0.0669298245614035</v>
      </c>
      <c r="L5" s="7"/>
    </row>
    <row r="6" spans="1:12" ht="12.75">
      <c r="A6" s="5"/>
      <c r="B6" s="45"/>
      <c r="C6" s="45"/>
      <c r="D6" s="5"/>
      <c r="E6" s="7"/>
      <c r="F6" s="47"/>
      <c r="G6" s="58"/>
      <c r="H6" s="101"/>
      <c r="I6" s="7" t="s">
        <v>11</v>
      </c>
      <c r="J6" s="47">
        <v>255</v>
      </c>
      <c r="K6" s="58">
        <f t="shared" si="0"/>
        <v>0.02236842105263158</v>
      </c>
      <c r="L6" s="7"/>
    </row>
    <row r="7" spans="1:12" ht="12.75">
      <c r="A7" s="5"/>
      <c r="B7" s="45"/>
      <c r="C7" s="45"/>
      <c r="D7" s="5"/>
      <c r="E7" s="8"/>
      <c r="F7" s="51"/>
      <c r="G7" s="59"/>
      <c r="H7" s="101"/>
      <c r="I7" s="8" t="s">
        <v>12</v>
      </c>
      <c r="J7" s="51">
        <v>1264</v>
      </c>
      <c r="K7" s="59">
        <f t="shared" si="0"/>
        <v>0.11087719298245614</v>
      </c>
      <c r="L7" s="8"/>
    </row>
    <row r="8" spans="1:12" ht="12.75">
      <c r="A8" s="5"/>
      <c r="B8" s="45"/>
      <c r="C8" s="45"/>
      <c r="D8" s="5"/>
      <c r="E8" s="9" t="s">
        <v>13</v>
      </c>
      <c r="F8" s="52">
        <v>84</v>
      </c>
      <c r="G8" s="60">
        <f>F8/F18</f>
        <v>0.006687365655600669</v>
      </c>
      <c r="H8" s="101"/>
      <c r="I8" s="9" t="s">
        <v>14</v>
      </c>
      <c r="J8" s="52">
        <v>66</v>
      </c>
      <c r="K8" s="59">
        <f t="shared" si="0"/>
        <v>0.005789473684210527</v>
      </c>
      <c r="L8" s="8"/>
    </row>
    <row r="9" spans="1:12" ht="12.75">
      <c r="A9" s="5"/>
      <c r="B9" s="45"/>
      <c r="C9" s="45"/>
      <c r="D9" s="5"/>
      <c r="E9" s="7" t="s">
        <v>15</v>
      </c>
      <c r="F9" s="47">
        <v>5319</v>
      </c>
      <c r="G9" s="58">
        <f>F9/F18</f>
        <v>0.42345354669214236</v>
      </c>
      <c r="H9" s="101"/>
      <c r="I9" s="7" t="s">
        <v>16</v>
      </c>
      <c r="J9" s="47">
        <v>1834</v>
      </c>
      <c r="K9" s="58">
        <f t="shared" si="0"/>
        <v>0.16087719298245615</v>
      </c>
      <c r="L9" s="7"/>
    </row>
    <row r="10" spans="1:12" ht="12.75">
      <c r="A10" s="5"/>
      <c r="B10" s="45"/>
      <c r="C10" s="45"/>
      <c r="D10" s="5"/>
      <c r="E10" s="7"/>
      <c r="F10" s="47"/>
      <c r="G10" s="58"/>
      <c r="H10" s="101"/>
      <c r="I10" s="7" t="s">
        <v>17</v>
      </c>
      <c r="J10" s="47">
        <v>446</v>
      </c>
      <c r="K10" s="58">
        <f t="shared" si="0"/>
        <v>0.03912280701754386</v>
      </c>
      <c r="L10" s="7"/>
    </row>
    <row r="11" spans="1:12" ht="12.75">
      <c r="A11" s="5"/>
      <c r="B11" s="45"/>
      <c r="C11" s="45"/>
      <c r="D11" s="5"/>
      <c r="E11" s="7"/>
      <c r="F11" s="47"/>
      <c r="G11" s="58"/>
      <c r="H11" s="101"/>
      <c r="I11" s="7" t="s">
        <v>18</v>
      </c>
      <c r="J11" s="47">
        <v>465</v>
      </c>
      <c r="K11" s="58">
        <f t="shared" si="0"/>
        <v>0.04078947368421053</v>
      </c>
      <c r="L11" s="7"/>
    </row>
    <row r="12" spans="1:12" ht="12.75">
      <c r="A12" s="5"/>
      <c r="B12" s="45"/>
      <c r="C12" s="45"/>
      <c r="D12" s="5"/>
      <c r="E12" s="7"/>
      <c r="F12" s="47"/>
      <c r="G12" s="58"/>
      <c r="H12" s="101"/>
      <c r="I12" s="7" t="s">
        <v>19</v>
      </c>
      <c r="J12" s="47">
        <v>1593</v>
      </c>
      <c r="K12" s="58">
        <f t="shared" si="0"/>
        <v>0.13973684210526316</v>
      </c>
      <c r="L12" s="7"/>
    </row>
    <row r="13" spans="1:12" ht="12.75">
      <c r="A13" s="5"/>
      <c r="B13" s="45"/>
      <c r="C13" s="45"/>
      <c r="D13" s="5"/>
      <c r="E13" s="7"/>
      <c r="F13" s="47"/>
      <c r="G13" s="58"/>
      <c r="H13" s="101"/>
      <c r="I13" s="7" t="s">
        <v>89</v>
      </c>
      <c r="J13" s="47">
        <v>75</v>
      </c>
      <c r="K13" s="58">
        <f t="shared" si="0"/>
        <v>0.006578947368421052</v>
      </c>
      <c r="L13" s="7"/>
    </row>
    <row r="14" spans="1:12" ht="12.75">
      <c r="A14" s="5"/>
      <c r="B14" s="45"/>
      <c r="C14" s="45"/>
      <c r="D14" s="5"/>
      <c r="E14" s="8"/>
      <c r="F14" s="51"/>
      <c r="G14" s="59"/>
      <c r="H14" s="101"/>
      <c r="I14" s="8" t="s">
        <v>20</v>
      </c>
      <c r="J14" s="51">
        <v>614</v>
      </c>
      <c r="K14" s="59">
        <f t="shared" si="0"/>
        <v>0.05385964912280702</v>
      </c>
      <c r="L14" s="8"/>
    </row>
    <row r="15" spans="1:12" ht="12.75">
      <c r="A15" s="5"/>
      <c r="B15" s="45"/>
      <c r="C15" s="45"/>
      <c r="D15" s="5"/>
      <c r="E15" s="9" t="s">
        <v>21</v>
      </c>
      <c r="F15" s="52">
        <v>954</v>
      </c>
      <c r="G15" s="60">
        <f>F15/F18</f>
        <v>0.0759493670886076</v>
      </c>
      <c r="H15" s="101"/>
      <c r="I15" s="9" t="s">
        <v>22</v>
      </c>
      <c r="J15" s="52">
        <v>770</v>
      </c>
      <c r="K15" s="59">
        <f t="shared" si="0"/>
        <v>0.06754385964912281</v>
      </c>
      <c r="L15" s="8"/>
    </row>
    <row r="16" spans="1:12" ht="12.75">
      <c r="A16" s="5"/>
      <c r="B16" s="45"/>
      <c r="C16" s="45"/>
      <c r="D16" s="5"/>
      <c r="E16" s="7" t="s">
        <v>23</v>
      </c>
      <c r="F16" s="47">
        <v>2653</v>
      </c>
      <c r="G16" s="58">
        <f>F16/F18</f>
        <v>0.21120929862272111</v>
      </c>
      <c r="H16" s="101"/>
      <c r="I16" s="7" t="s">
        <v>24</v>
      </c>
      <c r="J16" s="47">
        <v>522</v>
      </c>
      <c r="K16" s="58">
        <f t="shared" si="0"/>
        <v>0.045789473684210526</v>
      </c>
      <c r="L16" s="7"/>
    </row>
    <row r="17" spans="1:12" ht="12.75">
      <c r="A17" s="5"/>
      <c r="B17" s="45"/>
      <c r="C17" s="45"/>
      <c r="D17" s="5"/>
      <c r="E17" s="7"/>
      <c r="F17" s="47"/>
      <c r="G17" s="58"/>
      <c r="H17" s="102"/>
      <c r="I17" s="7" t="s">
        <v>25</v>
      </c>
      <c r="J17" s="47">
        <v>1720</v>
      </c>
      <c r="K17" s="62">
        <f t="shared" si="0"/>
        <v>0.15087719298245614</v>
      </c>
      <c r="L17" s="7"/>
    </row>
    <row r="18" spans="1:12" ht="13.5" thickBot="1">
      <c r="A18" s="38"/>
      <c r="B18" s="64"/>
      <c r="C18" s="64"/>
      <c r="D18" s="38"/>
      <c r="E18" s="65" t="s">
        <v>67</v>
      </c>
      <c r="F18" s="66">
        <f>SUM(F2:F17)</f>
        <v>12561</v>
      </c>
      <c r="G18" s="67"/>
      <c r="H18" s="68"/>
      <c r="I18" s="68"/>
      <c r="J18" s="66">
        <f>SUM(J2:J17)</f>
        <v>11400</v>
      </c>
      <c r="K18" s="69">
        <f t="shared" si="0"/>
        <v>1</v>
      </c>
      <c r="L18" s="68"/>
    </row>
    <row r="19" spans="1:12" ht="13.5" thickTop="1">
      <c r="A19" s="5" t="s">
        <v>5</v>
      </c>
      <c r="B19" s="96">
        <v>75752</v>
      </c>
      <c r="C19" s="96">
        <v>56528</v>
      </c>
      <c r="D19" s="97">
        <f>C19/B19</f>
        <v>0.7462245221248284</v>
      </c>
      <c r="E19" s="8" t="s">
        <v>26</v>
      </c>
      <c r="F19" s="51">
        <v>171</v>
      </c>
      <c r="G19" s="59">
        <f>F19/F43</f>
        <v>0.0031451167923487217</v>
      </c>
      <c r="H19" s="8"/>
      <c r="I19" s="8" t="s">
        <v>27</v>
      </c>
      <c r="J19" s="51">
        <v>150</v>
      </c>
      <c r="K19" s="59">
        <f aca="true" t="shared" si="1" ref="K19:K43">J19/$J$43</f>
        <v>0.0029709441660559725</v>
      </c>
      <c r="L19" s="8"/>
    </row>
    <row r="20" spans="1:12" ht="12.75">
      <c r="A20" s="5"/>
      <c r="B20" s="45"/>
      <c r="C20" s="45"/>
      <c r="D20" s="5"/>
      <c r="E20" s="7" t="s">
        <v>28</v>
      </c>
      <c r="F20" s="47">
        <v>534</v>
      </c>
      <c r="G20" s="58">
        <f>F20/F43</f>
        <v>0.009821592790141623</v>
      </c>
      <c r="H20" s="7"/>
      <c r="I20" s="10" t="s">
        <v>14</v>
      </c>
      <c r="J20" s="47">
        <v>82</v>
      </c>
      <c r="K20" s="58">
        <f t="shared" si="1"/>
        <v>0.0016241161441105983</v>
      </c>
      <c r="L20" s="7"/>
    </row>
    <row r="21" spans="1:12" ht="12.75">
      <c r="A21" s="5"/>
      <c r="B21" s="45"/>
      <c r="C21" s="45"/>
      <c r="D21" s="5"/>
      <c r="E21" s="8"/>
      <c r="F21" s="51"/>
      <c r="G21" s="59"/>
      <c r="H21" s="8"/>
      <c r="I21" s="8" t="s">
        <v>29</v>
      </c>
      <c r="J21" s="51">
        <v>469</v>
      </c>
      <c r="K21" s="59">
        <f t="shared" si="1"/>
        <v>0.009289152092535008</v>
      </c>
      <c r="L21" s="8"/>
    </row>
    <row r="22" spans="1:12" ht="12.75">
      <c r="A22" s="5"/>
      <c r="B22" s="45"/>
      <c r="C22" s="45"/>
      <c r="D22" s="5"/>
      <c r="E22" s="11" t="s">
        <v>30</v>
      </c>
      <c r="F22" s="53">
        <v>18271</v>
      </c>
      <c r="G22" s="95">
        <f>F22/F43</f>
        <v>0.3360492918889093</v>
      </c>
      <c r="H22" s="11"/>
      <c r="I22" s="11" t="s">
        <v>11</v>
      </c>
      <c r="J22" s="53">
        <v>409</v>
      </c>
      <c r="K22" s="58">
        <f t="shared" si="1"/>
        <v>0.008100774426112619</v>
      </c>
      <c r="L22" s="7"/>
    </row>
    <row r="23" spans="1:12" ht="12.75">
      <c r="A23" s="5"/>
      <c r="B23" s="45"/>
      <c r="C23" s="45"/>
      <c r="D23" s="5"/>
      <c r="E23" s="7"/>
      <c r="F23" s="47"/>
      <c r="G23" s="58"/>
      <c r="H23" s="7"/>
      <c r="I23" s="7" t="s">
        <v>31</v>
      </c>
      <c r="J23" s="47">
        <v>1226</v>
      </c>
      <c r="K23" s="58">
        <f t="shared" si="1"/>
        <v>0.02428251698389748</v>
      </c>
      <c r="L23" s="7">
        <v>1</v>
      </c>
    </row>
    <row r="24" spans="1:12" ht="12.75">
      <c r="A24" s="5"/>
      <c r="B24" s="45"/>
      <c r="C24" s="45"/>
      <c r="D24" s="5"/>
      <c r="E24" s="7"/>
      <c r="F24" s="47"/>
      <c r="G24" s="58"/>
      <c r="H24" s="7"/>
      <c r="I24" s="7" t="s">
        <v>7</v>
      </c>
      <c r="J24" s="47">
        <v>1142</v>
      </c>
      <c r="K24" s="58">
        <f t="shared" si="1"/>
        <v>0.022618788250906137</v>
      </c>
      <c r="L24" s="7">
        <v>1</v>
      </c>
    </row>
    <row r="25" spans="1:12" ht="12.75">
      <c r="A25" s="5"/>
      <c r="B25" s="45"/>
      <c r="C25" s="45"/>
      <c r="D25" s="5"/>
      <c r="E25" s="7"/>
      <c r="F25" s="47"/>
      <c r="G25" s="58"/>
      <c r="H25" s="7"/>
      <c r="I25" s="7" t="s">
        <v>32</v>
      </c>
      <c r="J25" s="47">
        <v>3931</v>
      </c>
      <c r="K25" s="58">
        <f t="shared" si="1"/>
        <v>0.07785854344510686</v>
      </c>
      <c r="L25" s="7">
        <v>3</v>
      </c>
    </row>
    <row r="26" spans="1:12" ht="12.75">
      <c r="A26" s="5"/>
      <c r="B26" s="45"/>
      <c r="C26" s="45"/>
      <c r="D26" s="5"/>
      <c r="E26" s="7"/>
      <c r="F26" s="47"/>
      <c r="G26" s="58"/>
      <c r="H26" s="7"/>
      <c r="I26" s="7" t="s">
        <v>12</v>
      </c>
      <c r="J26" s="47">
        <v>7000</v>
      </c>
      <c r="K26" s="58">
        <f t="shared" si="1"/>
        <v>0.13864406108261204</v>
      </c>
      <c r="L26" s="7">
        <v>6</v>
      </c>
    </row>
    <row r="27" spans="1:12" ht="12.75">
      <c r="A27" s="7"/>
      <c r="B27" s="47"/>
      <c r="C27" s="47"/>
      <c r="D27" s="7"/>
      <c r="E27" s="7"/>
      <c r="F27" s="47"/>
      <c r="G27" s="58"/>
      <c r="H27" s="7"/>
      <c r="I27" s="7" t="s">
        <v>9</v>
      </c>
      <c r="J27" s="47">
        <v>922</v>
      </c>
      <c r="K27" s="58">
        <f t="shared" si="1"/>
        <v>0.018261403474024045</v>
      </c>
      <c r="L27" s="7"/>
    </row>
    <row r="28" spans="1:12" ht="12.75">
      <c r="A28" s="7"/>
      <c r="B28" s="47"/>
      <c r="C28" s="47"/>
      <c r="D28" s="7"/>
      <c r="E28" s="7"/>
      <c r="F28" s="47"/>
      <c r="G28" s="58"/>
      <c r="H28" s="7"/>
      <c r="I28" s="7" t="s">
        <v>33</v>
      </c>
      <c r="J28" s="47">
        <v>327</v>
      </c>
      <c r="K28" s="58">
        <f t="shared" si="1"/>
        <v>0.00647665828200202</v>
      </c>
      <c r="L28" s="7"/>
    </row>
    <row r="29" spans="1:12" ht="12.75">
      <c r="A29" s="7"/>
      <c r="B29" s="47"/>
      <c r="C29" s="47"/>
      <c r="D29" s="7"/>
      <c r="E29" s="8"/>
      <c r="F29" s="51"/>
      <c r="G29" s="59"/>
      <c r="H29" s="8"/>
      <c r="I29" s="8" t="s">
        <v>10</v>
      </c>
      <c r="J29" s="51">
        <v>2467</v>
      </c>
      <c r="K29" s="59">
        <f t="shared" si="1"/>
        <v>0.048862128384400565</v>
      </c>
      <c r="L29" s="8">
        <v>2</v>
      </c>
    </row>
    <row r="30" spans="1:12" ht="12.75">
      <c r="A30" s="7"/>
      <c r="B30" s="47"/>
      <c r="C30" s="47"/>
      <c r="D30" s="7"/>
      <c r="E30" s="7" t="s">
        <v>34</v>
      </c>
      <c r="F30" s="47">
        <v>34258</v>
      </c>
      <c r="G30" s="58">
        <f>F30/F43</f>
        <v>0.6300901232297222</v>
      </c>
      <c r="H30" s="63" t="s">
        <v>2</v>
      </c>
      <c r="I30" s="7" t="s">
        <v>35</v>
      </c>
      <c r="J30" s="47">
        <v>111</v>
      </c>
      <c r="K30" s="58">
        <f t="shared" si="1"/>
        <v>0.0021984986828814195</v>
      </c>
      <c r="L30" s="7"/>
    </row>
    <row r="31" spans="1:12" ht="12.75">
      <c r="A31" s="7"/>
      <c r="B31" s="47"/>
      <c r="C31" s="47"/>
      <c r="D31" s="7"/>
      <c r="E31" s="7"/>
      <c r="F31" s="47"/>
      <c r="G31" s="58"/>
      <c r="H31" s="7"/>
      <c r="I31" s="7" t="s">
        <v>36</v>
      </c>
      <c r="J31" s="47">
        <v>532</v>
      </c>
      <c r="K31" s="58">
        <f t="shared" si="1"/>
        <v>0.010536948642278516</v>
      </c>
      <c r="L31" s="7"/>
    </row>
    <row r="32" spans="1:12" ht="12.75">
      <c r="A32" s="7"/>
      <c r="B32" s="47"/>
      <c r="C32" s="47"/>
      <c r="D32" s="7"/>
      <c r="E32" s="7"/>
      <c r="F32" s="47"/>
      <c r="G32" s="58"/>
      <c r="H32" s="7"/>
      <c r="I32" s="7" t="s">
        <v>37</v>
      </c>
      <c r="J32" s="47">
        <v>2165</v>
      </c>
      <c r="K32" s="58">
        <f t="shared" si="1"/>
        <v>0.04288062746340787</v>
      </c>
      <c r="L32" s="7">
        <v>2</v>
      </c>
    </row>
    <row r="33" spans="1:12" ht="12.75">
      <c r="A33" s="7"/>
      <c r="B33" s="47"/>
      <c r="C33" s="47"/>
      <c r="D33" s="7"/>
      <c r="E33" s="7"/>
      <c r="F33" s="47"/>
      <c r="G33" s="58"/>
      <c r="H33" s="7"/>
      <c r="I33" s="7" t="s">
        <v>24</v>
      </c>
      <c r="J33" s="47">
        <v>5533</v>
      </c>
      <c r="K33" s="58">
        <f t="shared" si="1"/>
        <v>0.10958822713858464</v>
      </c>
      <c r="L33" s="7">
        <v>5</v>
      </c>
    </row>
    <row r="34" spans="1:12" ht="12.75">
      <c r="A34" s="7"/>
      <c r="B34" s="47"/>
      <c r="C34" s="47"/>
      <c r="D34" s="7"/>
      <c r="E34" s="7"/>
      <c r="F34" s="47"/>
      <c r="G34" s="58"/>
      <c r="H34" s="7"/>
      <c r="I34" s="7" t="s">
        <v>16</v>
      </c>
      <c r="J34" s="47">
        <v>14073</v>
      </c>
      <c r="K34" s="58">
        <f t="shared" si="1"/>
        <v>0.27873398165937135</v>
      </c>
      <c r="L34" s="7">
        <v>13</v>
      </c>
    </row>
    <row r="35" spans="1:12" ht="12.75">
      <c r="A35" s="7"/>
      <c r="B35" s="47"/>
      <c r="C35" s="47"/>
      <c r="D35" s="7"/>
      <c r="E35" s="7"/>
      <c r="F35" s="47"/>
      <c r="G35" s="58"/>
      <c r="H35" s="7"/>
      <c r="I35" s="7" t="s">
        <v>17</v>
      </c>
      <c r="J35" s="47">
        <v>1986</v>
      </c>
      <c r="K35" s="58">
        <f t="shared" si="1"/>
        <v>0.03933530075858108</v>
      </c>
      <c r="L35" s="7">
        <v>1</v>
      </c>
    </row>
    <row r="36" spans="1:12" ht="12.75">
      <c r="A36" s="7"/>
      <c r="B36" s="47"/>
      <c r="C36" s="47"/>
      <c r="D36" s="7"/>
      <c r="E36" s="7"/>
      <c r="F36" s="47"/>
      <c r="G36" s="58"/>
      <c r="H36" s="7"/>
      <c r="I36" s="7" t="s">
        <v>20</v>
      </c>
      <c r="J36" s="47">
        <v>6028</v>
      </c>
      <c r="K36" s="58">
        <f t="shared" si="1"/>
        <v>0.11939234288656936</v>
      </c>
      <c r="L36" s="7">
        <v>5</v>
      </c>
    </row>
    <row r="37" spans="1:12" ht="12.75">
      <c r="A37" s="7"/>
      <c r="B37" s="47"/>
      <c r="C37" s="47"/>
      <c r="D37" s="7"/>
      <c r="E37" s="7"/>
      <c r="F37" s="47"/>
      <c r="G37" s="58"/>
      <c r="H37" s="7"/>
      <c r="I37" s="7" t="s">
        <v>38</v>
      </c>
      <c r="J37" s="47">
        <v>232</v>
      </c>
      <c r="K37" s="58">
        <f t="shared" si="1"/>
        <v>0.004595060310166571</v>
      </c>
      <c r="L37" s="7"/>
    </row>
    <row r="38" spans="1:12" ht="12.75">
      <c r="A38" s="7"/>
      <c r="B38" s="47"/>
      <c r="C38" s="47"/>
      <c r="D38" s="7"/>
      <c r="E38" s="7"/>
      <c r="F38" s="47"/>
      <c r="G38" s="58"/>
      <c r="H38" s="7"/>
      <c r="I38" s="7" t="s">
        <v>39</v>
      </c>
      <c r="J38" s="47">
        <v>157</v>
      </c>
      <c r="K38" s="58">
        <f t="shared" si="1"/>
        <v>0.003109588227138585</v>
      </c>
      <c r="L38" s="7"/>
    </row>
    <row r="39" spans="1:12" ht="12.75">
      <c r="A39" s="7"/>
      <c r="B39" s="47"/>
      <c r="C39" s="47"/>
      <c r="D39" s="7"/>
      <c r="E39" s="7"/>
      <c r="F39" s="47"/>
      <c r="G39" s="58"/>
      <c r="H39" s="7"/>
      <c r="I39" s="7" t="s">
        <v>40</v>
      </c>
      <c r="J39" s="47">
        <v>373</v>
      </c>
      <c r="K39" s="58">
        <f t="shared" si="1"/>
        <v>0.007387747826259185</v>
      </c>
      <c r="L39" s="7"/>
    </row>
    <row r="40" spans="1:12" ht="12.75">
      <c r="A40" s="7"/>
      <c r="B40" s="47"/>
      <c r="C40" s="47"/>
      <c r="D40" s="7"/>
      <c r="E40" s="7"/>
      <c r="F40" s="47"/>
      <c r="G40" s="58"/>
      <c r="H40" s="7"/>
      <c r="I40" s="7" t="s">
        <v>41</v>
      </c>
      <c r="J40" s="47">
        <v>79</v>
      </c>
      <c r="K40" s="58">
        <f t="shared" si="1"/>
        <v>0.0015646972607894789</v>
      </c>
      <c r="L40" s="7"/>
    </row>
    <row r="41" spans="1:12" ht="12.75">
      <c r="A41" s="7"/>
      <c r="B41" s="47"/>
      <c r="C41" s="47"/>
      <c r="D41" s="7"/>
      <c r="E41" s="8"/>
      <c r="F41" s="51"/>
      <c r="G41" s="59"/>
      <c r="H41" s="8"/>
      <c r="I41" s="8" t="s">
        <v>42</v>
      </c>
      <c r="J41" s="51">
        <v>175</v>
      </c>
      <c r="K41" s="59">
        <f t="shared" si="1"/>
        <v>0.003466101527065301</v>
      </c>
      <c r="L41" s="8"/>
    </row>
    <row r="42" spans="1:12" ht="12.75">
      <c r="A42" s="7"/>
      <c r="B42" s="47"/>
      <c r="C42" s="47"/>
      <c r="D42" s="7"/>
      <c r="E42" s="2" t="s">
        <v>43</v>
      </c>
      <c r="F42" s="46">
        <v>1136</v>
      </c>
      <c r="G42" s="62">
        <f>F42/F43</f>
        <v>0.020893875298878057</v>
      </c>
      <c r="H42" s="2"/>
      <c r="I42" s="2" t="s">
        <v>44</v>
      </c>
      <c r="J42" s="46">
        <v>920</v>
      </c>
      <c r="K42" s="62">
        <f t="shared" si="1"/>
        <v>0.018221790885143297</v>
      </c>
      <c r="L42" s="2"/>
    </row>
    <row r="43" spans="1:12" s="1" customFormat="1" ht="12.75">
      <c r="A43" s="17"/>
      <c r="B43" s="48"/>
      <c r="C43" s="48"/>
      <c r="D43" s="17"/>
      <c r="E43" s="12" t="s">
        <v>67</v>
      </c>
      <c r="F43" s="54">
        <f>SUM(F19:F42)</f>
        <v>54370</v>
      </c>
      <c r="G43" s="74"/>
      <c r="H43" s="12"/>
      <c r="I43" s="12"/>
      <c r="J43" s="54">
        <f>SUM(J19:J42)</f>
        <v>50489</v>
      </c>
      <c r="K43" s="61">
        <f t="shared" si="1"/>
        <v>1</v>
      </c>
      <c r="L43" s="12">
        <f>SUM(L19:L42)</f>
        <v>39</v>
      </c>
    </row>
  </sheetData>
  <mergeCells count="4">
    <mergeCell ref="F1:G1"/>
    <mergeCell ref="J1:K1"/>
    <mergeCell ref="C1:D1"/>
    <mergeCell ref="H2:H17"/>
  </mergeCells>
  <printOptions horizontalCentered="1"/>
  <pageMargins left="0.7874015748031497" right="0.7874015748031497" top="0.7874015748031497" bottom="0.5905511811023623" header="0.31496062992125984" footer="0.31496062992125984"/>
  <pageSetup firstPageNumber="11" useFirstPageNumber="1" fitToHeight="1" fitToWidth="1" orientation="landscape" paperSize="9" scale="89" r:id="rId1"/>
  <headerFooter alignWithMargins="0">
    <oddHeader>&amp;CElezioni comunali 27-28 maggio 2007. Comuni superiori. Provincia di ALESSANDRIA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selection activeCell="C9" sqref="C9"/>
    </sheetView>
  </sheetViews>
  <sheetFormatPr defaultColWidth="9.140625" defaultRowHeight="12.75"/>
  <cols>
    <col min="1" max="1" width="8.8515625" style="0" customWidth="1"/>
    <col min="2" max="2" width="10.00390625" style="49" bestFit="1" customWidth="1"/>
    <col min="3" max="3" width="6.57421875" style="49" bestFit="1" customWidth="1"/>
    <col min="4" max="4" width="8.00390625" style="73" customWidth="1"/>
    <col min="5" max="5" width="20.57421875" style="0" customWidth="1"/>
    <col min="6" max="6" width="6.57421875" style="49" bestFit="1" customWidth="1"/>
    <col min="7" max="7" width="7.28125" style="73" bestFit="1" customWidth="1"/>
    <col min="8" max="8" width="8.140625" style="0" bestFit="1" customWidth="1"/>
    <col min="9" max="9" width="33.00390625" style="0" customWidth="1"/>
    <col min="10" max="10" width="7.140625" style="49" customWidth="1"/>
    <col min="11" max="11" width="8.28125" style="73" bestFit="1" customWidth="1"/>
    <col min="12" max="12" width="6.8515625" style="0" bestFit="1" customWidth="1"/>
  </cols>
  <sheetData>
    <row r="3" spans="1:12" s="20" customFormat="1" ht="24.75" customHeight="1">
      <c r="A3" s="19" t="s">
        <v>0</v>
      </c>
      <c r="B3" s="70" t="s">
        <v>221</v>
      </c>
      <c r="C3" s="103" t="s">
        <v>222</v>
      </c>
      <c r="D3" s="104"/>
      <c r="E3" s="19" t="s">
        <v>1</v>
      </c>
      <c r="F3" s="103" t="s">
        <v>45</v>
      </c>
      <c r="G3" s="104"/>
      <c r="H3" s="14" t="s">
        <v>2</v>
      </c>
      <c r="I3" s="19" t="s">
        <v>46</v>
      </c>
      <c r="J3" s="103" t="s">
        <v>45</v>
      </c>
      <c r="K3" s="104"/>
      <c r="L3" s="15" t="s">
        <v>3</v>
      </c>
    </row>
    <row r="4" spans="1:12" ht="12.75" customHeight="1">
      <c r="A4" s="3" t="s">
        <v>66</v>
      </c>
      <c r="B4" s="55">
        <v>60645</v>
      </c>
      <c r="C4" s="55">
        <v>44646</v>
      </c>
      <c r="D4" s="56">
        <f>C4/B4</f>
        <v>0.7361860004946822</v>
      </c>
      <c r="E4" s="4" t="s">
        <v>47</v>
      </c>
      <c r="F4" s="50">
        <v>24207</v>
      </c>
      <c r="G4" s="57">
        <f>F4/$F$25</f>
        <v>0.5618428687478241</v>
      </c>
      <c r="H4" s="75" t="s">
        <v>2</v>
      </c>
      <c r="I4" s="4" t="s">
        <v>53</v>
      </c>
      <c r="J4" s="50">
        <v>4232</v>
      </c>
      <c r="K4" s="57">
        <f>J4/$J$25</f>
        <v>0.11206143254336025</v>
      </c>
      <c r="L4" s="4">
        <v>5</v>
      </c>
    </row>
    <row r="5" spans="1:12" ht="13.5" customHeight="1">
      <c r="A5" s="5"/>
      <c r="B5" s="45"/>
      <c r="C5" s="45"/>
      <c r="D5" s="71"/>
      <c r="E5" s="7"/>
      <c r="F5" s="47"/>
      <c r="G5" s="58"/>
      <c r="H5" s="7"/>
      <c r="I5" s="7" t="s">
        <v>20</v>
      </c>
      <c r="J5" s="47">
        <v>4028</v>
      </c>
      <c r="K5" s="58">
        <f aca="true" t="shared" si="0" ref="K5:K25">J5/$J$25</f>
        <v>0.10665960545478617</v>
      </c>
      <c r="L5" s="7">
        <v>5</v>
      </c>
    </row>
    <row r="6" spans="1:12" ht="12.75">
      <c r="A6" s="5"/>
      <c r="B6" s="45"/>
      <c r="C6" s="45"/>
      <c r="D6" s="71"/>
      <c r="E6" s="7"/>
      <c r="F6" s="47"/>
      <c r="G6" s="58"/>
      <c r="H6" s="7"/>
      <c r="I6" s="7" t="s">
        <v>54</v>
      </c>
      <c r="J6" s="47">
        <v>212</v>
      </c>
      <c r="K6" s="58">
        <f t="shared" si="0"/>
        <v>0.005613663444988746</v>
      </c>
      <c r="L6" s="7"/>
    </row>
    <row r="7" spans="1:12" ht="12.75">
      <c r="A7" s="5"/>
      <c r="B7" s="45"/>
      <c r="C7" s="45"/>
      <c r="D7" s="71"/>
      <c r="E7" s="7"/>
      <c r="F7" s="47"/>
      <c r="G7" s="58"/>
      <c r="H7" s="7"/>
      <c r="I7" s="7" t="s">
        <v>24</v>
      </c>
      <c r="J7" s="47">
        <v>1170</v>
      </c>
      <c r="K7" s="58">
        <f t="shared" si="0"/>
        <v>0.03098106712564544</v>
      </c>
      <c r="L7" s="7">
        <v>1</v>
      </c>
    </row>
    <row r="8" spans="1:12" ht="12.75">
      <c r="A8" s="5"/>
      <c r="B8" s="45"/>
      <c r="C8" s="45"/>
      <c r="D8" s="71"/>
      <c r="E8" s="7"/>
      <c r="F8" s="47"/>
      <c r="G8" s="58"/>
      <c r="H8" s="7"/>
      <c r="I8" s="7" t="s">
        <v>55</v>
      </c>
      <c r="J8" s="47">
        <v>328</v>
      </c>
      <c r="K8" s="58">
        <f t="shared" si="0"/>
        <v>0.008685290613001457</v>
      </c>
      <c r="L8" s="7"/>
    </row>
    <row r="9" spans="1:12" ht="12.75">
      <c r="A9" s="5"/>
      <c r="B9" s="45"/>
      <c r="C9" s="45"/>
      <c r="D9" s="71"/>
      <c r="E9" s="7"/>
      <c r="F9" s="47"/>
      <c r="G9" s="58"/>
      <c r="H9" s="7"/>
      <c r="I9" s="7" t="s">
        <v>35</v>
      </c>
      <c r="J9" s="47">
        <v>688</v>
      </c>
      <c r="K9" s="58">
        <f t="shared" si="0"/>
        <v>0.01821792665166159</v>
      </c>
      <c r="L9" s="7"/>
    </row>
    <row r="10" spans="1:12" ht="12.75">
      <c r="A10" s="5"/>
      <c r="B10" s="45"/>
      <c r="C10" s="45"/>
      <c r="D10" s="71"/>
      <c r="E10" s="7"/>
      <c r="F10" s="47"/>
      <c r="G10" s="58"/>
      <c r="H10" s="7"/>
      <c r="I10" s="7" t="s">
        <v>16</v>
      </c>
      <c r="J10" s="47">
        <v>10049</v>
      </c>
      <c r="K10" s="58">
        <f t="shared" si="0"/>
        <v>0.26609294320137694</v>
      </c>
      <c r="L10" s="7">
        <v>13</v>
      </c>
    </row>
    <row r="11" spans="1:12" ht="12.75">
      <c r="A11" s="5"/>
      <c r="B11" s="45"/>
      <c r="C11" s="45"/>
      <c r="D11" s="71"/>
      <c r="E11" s="7"/>
      <c r="F11" s="47"/>
      <c r="G11" s="58"/>
      <c r="H11" s="7"/>
      <c r="I11" s="7" t="s">
        <v>56</v>
      </c>
      <c r="J11" s="47">
        <v>967</v>
      </c>
      <c r="K11" s="58">
        <f t="shared" si="0"/>
        <v>0.025605719581623197</v>
      </c>
      <c r="L11" s="7">
        <v>1</v>
      </c>
    </row>
    <row r="12" spans="1:12" ht="12.75">
      <c r="A12" s="5"/>
      <c r="B12" s="45"/>
      <c r="C12" s="45"/>
      <c r="D12" s="71"/>
      <c r="E12" s="7"/>
      <c r="F12" s="47"/>
      <c r="G12" s="58"/>
      <c r="H12" s="7"/>
      <c r="I12" s="7" t="s">
        <v>40</v>
      </c>
      <c r="J12" s="47">
        <v>186</v>
      </c>
      <c r="K12" s="58">
        <f t="shared" si="0"/>
        <v>0.00492519528664107</v>
      </c>
      <c r="L12" s="7"/>
    </row>
    <row r="13" spans="1:12" ht="12.75">
      <c r="A13" s="5"/>
      <c r="B13" s="45"/>
      <c r="C13" s="45"/>
      <c r="D13" s="71"/>
      <c r="E13" s="8"/>
      <c r="F13" s="51"/>
      <c r="G13" s="59"/>
      <c r="H13" s="8"/>
      <c r="I13" s="8" t="s">
        <v>57</v>
      </c>
      <c r="J13" s="51">
        <v>158</v>
      </c>
      <c r="K13" s="59">
        <f t="shared" si="0"/>
        <v>0.004183768039189726</v>
      </c>
      <c r="L13" s="8"/>
    </row>
    <row r="14" spans="1:12" ht="12.75">
      <c r="A14" s="5"/>
      <c r="B14" s="45"/>
      <c r="C14" s="45"/>
      <c r="D14" s="71"/>
      <c r="E14" s="8" t="s">
        <v>48</v>
      </c>
      <c r="F14" s="51">
        <v>956</v>
      </c>
      <c r="G14" s="59">
        <f>F14/F25</f>
        <v>0.022188696762214227</v>
      </c>
      <c r="H14" s="8"/>
      <c r="I14" s="8" t="s">
        <v>58</v>
      </c>
      <c r="J14" s="51">
        <v>993</v>
      </c>
      <c r="K14" s="59">
        <f t="shared" si="0"/>
        <v>0.026294187739970873</v>
      </c>
      <c r="L14" s="8"/>
    </row>
    <row r="15" spans="1:12" ht="12.75">
      <c r="A15" s="5"/>
      <c r="B15" s="45"/>
      <c r="C15" s="45"/>
      <c r="D15" s="71"/>
      <c r="E15" s="8" t="s">
        <v>49</v>
      </c>
      <c r="F15" s="51">
        <v>2362</v>
      </c>
      <c r="G15" s="59">
        <f>F15/F25</f>
        <v>0.05482186375768829</v>
      </c>
      <c r="H15" s="8"/>
      <c r="I15" s="8" t="s">
        <v>17</v>
      </c>
      <c r="J15" s="51">
        <v>1973</v>
      </c>
      <c r="K15" s="59">
        <f t="shared" si="0"/>
        <v>0.052244141400767906</v>
      </c>
      <c r="L15" s="8">
        <v>1</v>
      </c>
    </row>
    <row r="16" spans="1:12" ht="12.75">
      <c r="A16" s="5"/>
      <c r="B16" s="45"/>
      <c r="C16" s="45"/>
      <c r="D16" s="71"/>
      <c r="E16" s="7" t="s">
        <v>50</v>
      </c>
      <c r="F16" s="51">
        <v>795</v>
      </c>
      <c r="G16" s="59">
        <f>F16/F25</f>
        <v>0.018451897412092376</v>
      </c>
      <c r="H16" s="8"/>
      <c r="I16" s="7" t="s">
        <v>59</v>
      </c>
      <c r="J16" s="51">
        <v>817</v>
      </c>
      <c r="K16" s="59">
        <f t="shared" si="0"/>
        <v>0.02163378789884814</v>
      </c>
      <c r="L16" s="8"/>
    </row>
    <row r="17" spans="1:12" ht="12.75">
      <c r="A17" s="5"/>
      <c r="B17" s="45"/>
      <c r="C17" s="45"/>
      <c r="D17" s="71"/>
      <c r="E17" s="11" t="s">
        <v>51</v>
      </c>
      <c r="F17" s="47">
        <v>13953</v>
      </c>
      <c r="G17" s="58">
        <f>F17/F25</f>
        <v>0.32384820703260997</v>
      </c>
      <c r="H17" s="7"/>
      <c r="I17" s="11" t="s">
        <v>60</v>
      </c>
      <c r="J17" s="47">
        <v>8075</v>
      </c>
      <c r="K17" s="58">
        <f t="shared" si="0"/>
        <v>0.21382232225605718</v>
      </c>
      <c r="L17" s="7">
        <v>10</v>
      </c>
    </row>
    <row r="18" spans="1:12" ht="12.75">
      <c r="A18" s="5"/>
      <c r="B18" s="45"/>
      <c r="C18" s="45"/>
      <c r="D18" s="71"/>
      <c r="E18" s="7"/>
      <c r="F18" s="47"/>
      <c r="G18" s="58"/>
      <c r="H18" s="7"/>
      <c r="I18" s="7" t="s">
        <v>61</v>
      </c>
      <c r="J18" s="47">
        <v>1011</v>
      </c>
      <c r="K18" s="58">
        <f t="shared" si="0"/>
        <v>0.02677081954190388</v>
      </c>
      <c r="L18" s="7">
        <v>1</v>
      </c>
    </row>
    <row r="19" spans="1:12" ht="12.75">
      <c r="A19" s="7"/>
      <c r="B19" s="47"/>
      <c r="C19" s="47"/>
      <c r="D19" s="58"/>
      <c r="E19" s="7"/>
      <c r="F19" s="47"/>
      <c r="G19" s="58"/>
      <c r="H19" s="7"/>
      <c r="I19" s="7" t="s">
        <v>62</v>
      </c>
      <c r="J19" s="47">
        <v>796</v>
      </c>
      <c r="K19" s="58">
        <f t="shared" si="0"/>
        <v>0.02107771746325963</v>
      </c>
      <c r="L19" s="7">
        <v>1</v>
      </c>
    </row>
    <row r="20" spans="1:12" ht="12.75">
      <c r="A20" s="7"/>
      <c r="B20" s="47"/>
      <c r="C20" s="47"/>
      <c r="D20" s="58"/>
      <c r="E20" s="7"/>
      <c r="F20" s="47"/>
      <c r="G20" s="58"/>
      <c r="H20" s="7"/>
      <c r="I20" s="7" t="s">
        <v>33</v>
      </c>
      <c r="J20" s="47">
        <v>454</v>
      </c>
      <c r="K20" s="58">
        <f t="shared" si="0"/>
        <v>0.012021713226532504</v>
      </c>
      <c r="L20" s="7"/>
    </row>
    <row r="21" spans="1:12" ht="12.75">
      <c r="A21" s="7"/>
      <c r="B21" s="47"/>
      <c r="C21" s="47"/>
      <c r="D21" s="58"/>
      <c r="E21" s="7"/>
      <c r="F21" s="47"/>
      <c r="G21" s="58"/>
      <c r="H21" s="7"/>
      <c r="I21" s="7" t="s">
        <v>63</v>
      </c>
      <c r="J21" s="47">
        <v>436</v>
      </c>
      <c r="K21" s="58">
        <f t="shared" si="0"/>
        <v>0.011545081424599497</v>
      </c>
      <c r="L21" s="7"/>
    </row>
    <row r="22" spans="1:12" ht="12.75">
      <c r="A22" s="7"/>
      <c r="B22" s="47"/>
      <c r="C22" s="47"/>
      <c r="D22" s="58"/>
      <c r="E22" s="8"/>
      <c r="F22" s="51"/>
      <c r="G22" s="59"/>
      <c r="H22" s="8"/>
      <c r="I22" s="8" t="s">
        <v>64</v>
      </c>
      <c r="J22" s="51">
        <v>490</v>
      </c>
      <c r="K22" s="59">
        <f t="shared" si="0"/>
        <v>0.012974976830398516</v>
      </c>
      <c r="L22" s="8"/>
    </row>
    <row r="23" spans="1:12" ht="12.75">
      <c r="A23" s="7"/>
      <c r="B23" s="47"/>
      <c r="C23" s="47"/>
      <c r="D23" s="58"/>
      <c r="E23" s="8" t="s">
        <v>52</v>
      </c>
      <c r="F23" s="51">
        <v>812</v>
      </c>
      <c r="G23" s="59">
        <f>F23/F25</f>
        <v>0.01884646628757108</v>
      </c>
      <c r="H23" s="8"/>
      <c r="I23" s="8" t="s">
        <v>65</v>
      </c>
      <c r="J23" s="51">
        <v>702</v>
      </c>
      <c r="K23" s="59">
        <f t="shared" si="0"/>
        <v>0.01858864027538726</v>
      </c>
      <c r="L23" s="8"/>
    </row>
    <row r="24" spans="1:12" ht="12.75">
      <c r="A24" s="7"/>
      <c r="B24" s="47"/>
      <c r="C24" s="47"/>
      <c r="D24" s="58"/>
      <c r="E24" s="2"/>
      <c r="F24" s="46"/>
      <c r="G24" s="62"/>
      <c r="H24" s="2"/>
      <c r="I24" s="2"/>
      <c r="J24" s="46"/>
      <c r="K24" s="58">
        <f t="shared" si="0"/>
        <v>0</v>
      </c>
      <c r="L24" s="2"/>
    </row>
    <row r="25" spans="1:12" s="1" customFormat="1" ht="12.75">
      <c r="A25" s="17"/>
      <c r="B25" s="48"/>
      <c r="C25" s="48"/>
      <c r="D25" s="72"/>
      <c r="E25" s="12" t="s">
        <v>67</v>
      </c>
      <c r="F25" s="54">
        <f>SUM(F4:F24)</f>
        <v>43085</v>
      </c>
      <c r="G25" s="74"/>
      <c r="H25" s="12"/>
      <c r="I25" s="12"/>
      <c r="J25" s="54">
        <f>SUM(J4:J24)</f>
        <v>37765</v>
      </c>
      <c r="K25" s="61">
        <f t="shared" si="0"/>
        <v>1</v>
      </c>
      <c r="L25" s="12">
        <f>SUM(L4:L24)</f>
        <v>38</v>
      </c>
    </row>
  </sheetData>
  <mergeCells count="3">
    <mergeCell ref="F3:G3"/>
    <mergeCell ref="J3:K3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orientation="landscape" paperSize="9" r:id="rId1"/>
  <headerFooter alignWithMargins="0">
    <oddHeader>&amp;CElezioni comuinali 27- 28 maggio 2007. Comuni superiori. Provincia di ASTI</oddHead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M46" sqref="M46"/>
    </sheetView>
  </sheetViews>
  <sheetFormatPr defaultColWidth="9.140625" defaultRowHeight="12.75"/>
  <cols>
    <col min="1" max="1" width="10.00390625" style="0" bestFit="1" customWidth="1"/>
    <col min="2" max="2" width="10.00390625" style="49" bestFit="1" customWidth="1"/>
    <col min="3" max="3" width="6.57421875" style="49" bestFit="1" customWidth="1"/>
    <col min="4" max="4" width="7.28125" style="73" bestFit="1" customWidth="1"/>
    <col min="5" max="5" width="21.140625" style="0" bestFit="1" customWidth="1"/>
    <col min="6" max="6" width="6.57421875" style="49" bestFit="1" customWidth="1"/>
    <col min="7" max="7" width="7.140625" style="73" customWidth="1"/>
    <col min="9" max="9" width="33.00390625" style="0" customWidth="1"/>
    <col min="10" max="10" width="6.57421875" style="49" bestFit="1" customWidth="1"/>
    <col min="11" max="11" width="8.28125" style="73" bestFit="1" customWidth="1"/>
    <col min="12" max="12" width="6.8515625" style="0" bestFit="1" customWidth="1"/>
  </cols>
  <sheetData>
    <row r="1" spans="1:12" s="43" customFormat="1" ht="15" customHeight="1">
      <c r="A1" s="42" t="s">
        <v>0</v>
      </c>
      <c r="B1" s="76" t="s">
        <v>221</v>
      </c>
      <c r="C1" s="103" t="s">
        <v>222</v>
      </c>
      <c r="D1" s="104"/>
      <c r="E1" s="42" t="s">
        <v>1</v>
      </c>
      <c r="F1" s="105" t="s">
        <v>45</v>
      </c>
      <c r="G1" s="105"/>
      <c r="H1" s="15" t="s">
        <v>2</v>
      </c>
      <c r="I1" s="42" t="s">
        <v>46</v>
      </c>
      <c r="J1" s="105" t="s">
        <v>45</v>
      </c>
      <c r="K1" s="105"/>
      <c r="L1" s="15" t="s">
        <v>3</v>
      </c>
    </row>
    <row r="2" spans="1:12" ht="15" customHeight="1">
      <c r="A2" s="3" t="s">
        <v>90</v>
      </c>
      <c r="B2" s="55">
        <v>44800</v>
      </c>
      <c r="C2" s="55">
        <v>34129</v>
      </c>
      <c r="D2" s="56">
        <f>C2/B2</f>
        <v>0.7618080357142857</v>
      </c>
      <c r="E2" s="4" t="s">
        <v>68</v>
      </c>
      <c r="F2" s="50">
        <v>16895</v>
      </c>
      <c r="G2" s="57">
        <f>F2/F27</f>
        <v>0.509822263797942</v>
      </c>
      <c r="H2" s="75" t="s">
        <v>2</v>
      </c>
      <c r="I2" s="4" t="s">
        <v>63</v>
      </c>
      <c r="J2" s="50">
        <v>886</v>
      </c>
      <c r="K2" s="57">
        <f>J2/$J$27</f>
        <v>0.029668820949000436</v>
      </c>
      <c r="L2" s="4">
        <v>1</v>
      </c>
    </row>
    <row r="3" spans="1:12" ht="15" customHeight="1">
      <c r="A3" s="7"/>
      <c r="B3" s="47"/>
      <c r="C3" s="47"/>
      <c r="D3" s="58"/>
      <c r="E3" s="7"/>
      <c r="F3" s="47"/>
      <c r="G3" s="58"/>
      <c r="H3" s="7"/>
      <c r="I3" s="7" t="s">
        <v>73</v>
      </c>
      <c r="J3" s="47">
        <v>941</v>
      </c>
      <c r="K3" s="58">
        <f aca="true" t="shared" si="0" ref="K3:K27">J3/$J$27</f>
        <v>0.031510564913103174</v>
      </c>
      <c r="L3" s="7">
        <v>1</v>
      </c>
    </row>
    <row r="4" spans="1:12" ht="15" customHeight="1">
      <c r="A4" s="7"/>
      <c r="B4" s="47"/>
      <c r="C4" s="47"/>
      <c r="D4" s="58"/>
      <c r="E4" s="7"/>
      <c r="F4" s="47"/>
      <c r="G4" s="58"/>
      <c r="H4" s="7"/>
      <c r="I4" s="7" t="s">
        <v>74</v>
      </c>
      <c r="J4" s="47">
        <v>922</v>
      </c>
      <c r="K4" s="58">
        <f t="shared" si="0"/>
        <v>0.030874326089140407</v>
      </c>
      <c r="L4" s="7">
        <v>1</v>
      </c>
    </row>
    <row r="5" spans="1:12" ht="15" customHeight="1">
      <c r="A5" s="7"/>
      <c r="B5" s="47"/>
      <c r="C5" s="47"/>
      <c r="D5" s="58"/>
      <c r="E5" s="7"/>
      <c r="F5" s="47"/>
      <c r="G5" s="58"/>
      <c r="H5" s="7"/>
      <c r="I5" s="7" t="s">
        <v>11</v>
      </c>
      <c r="J5" s="47">
        <v>461</v>
      </c>
      <c r="K5" s="58">
        <f t="shared" si="0"/>
        <v>0.015437163044570204</v>
      </c>
      <c r="L5" s="7"/>
    </row>
    <row r="6" spans="1:12" ht="15" customHeight="1">
      <c r="A6" s="7"/>
      <c r="B6" s="47"/>
      <c r="C6" s="47"/>
      <c r="D6" s="58"/>
      <c r="E6" s="7"/>
      <c r="F6" s="47"/>
      <c r="G6" s="58"/>
      <c r="H6" s="7"/>
      <c r="I6" s="7" t="s">
        <v>75</v>
      </c>
      <c r="J6" s="47">
        <v>2482</v>
      </c>
      <c r="K6" s="58">
        <f t="shared" si="0"/>
        <v>0.08311288216187256</v>
      </c>
      <c r="L6" s="7">
        <v>4</v>
      </c>
    </row>
    <row r="7" spans="1:12" ht="15" customHeight="1">
      <c r="A7" s="7"/>
      <c r="B7" s="47"/>
      <c r="C7" s="47"/>
      <c r="D7" s="58"/>
      <c r="E7" s="7"/>
      <c r="F7" s="47"/>
      <c r="G7" s="58"/>
      <c r="H7" s="7"/>
      <c r="I7" s="7" t="s">
        <v>76</v>
      </c>
      <c r="J7" s="47">
        <v>2533</v>
      </c>
      <c r="K7" s="58">
        <f t="shared" si="0"/>
        <v>0.08482068111040418</v>
      </c>
      <c r="L7" s="7">
        <v>5</v>
      </c>
    </row>
    <row r="8" spans="1:12" ht="15" customHeight="1">
      <c r="A8" s="7"/>
      <c r="B8" s="47"/>
      <c r="C8" s="47"/>
      <c r="D8" s="58"/>
      <c r="E8" s="7"/>
      <c r="F8" s="47"/>
      <c r="G8" s="58"/>
      <c r="H8" s="7"/>
      <c r="I8" s="7" t="s">
        <v>77</v>
      </c>
      <c r="J8" s="47">
        <v>4642</v>
      </c>
      <c r="K8" s="58">
        <f t="shared" si="0"/>
        <v>0.1554431905702709</v>
      </c>
      <c r="L8" s="7">
        <v>9</v>
      </c>
    </row>
    <row r="9" spans="1:12" ht="15" customHeight="1">
      <c r="A9" s="7"/>
      <c r="B9" s="47"/>
      <c r="C9" s="47"/>
      <c r="D9" s="58"/>
      <c r="E9" s="7"/>
      <c r="F9" s="47"/>
      <c r="G9" s="58"/>
      <c r="H9" s="7"/>
      <c r="I9" s="7" t="s">
        <v>78</v>
      </c>
      <c r="J9" s="47">
        <v>897</v>
      </c>
      <c r="K9" s="58">
        <f t="shared" si="0"/>
        <v>0.030037169741820982</v>
      </c>
      <c r="L9" s="7">
        <v>1</v>
      </c>
    </row>
    <row r="10" spans="1:12" ht="15" customHeight="1">
      <c r="A10" s="7"/>
      <c r="B10" s="47"/>
      <c r="C10" s="47"/>
      <c r="D10" s="58"/>
      <c r="E10" s="8"/>
      <c r="F10" s="51"/>
      <c r="G10" s="59"/>
      <c r="H10" s="8"/>
      <c r="I10" s="8" t="s">
        <v>79</v>
      </c>
      <c r="J10" s="51">
        <v>1279</v>
      </c>
      <c r="K10" s="59">
        <f t="shared" si="0"/>
        <v>0.042828918728861805</v>
      </c>
      <c r="L10" s="8">
        <v>2</v>
      </c>
    </row>
    <row r="11" spans="1:12" ht="15" customHeight="1">
      <c r="A11" s="7"/>
      <c r="B11" s="47"/>
      <c r="C11" s="47"/>
      <c r="D11" s="58"/>
      <c r="E11" s="11" t="s">
        <v>69</v>
      </c>
      <c r="F11" s="47">
        <v>2821</v>
      </c>
      <c r="G11" s="58">
        <f>F11/F27</f>
        <v>0.08512628624883069</v>
      </c>
      <c r="H11" s="7"/>
      <c r="I11" s="7" t="s">
        <v>14</v>
      </c>
      <c r="J11" s="47">
        <v>93</v>
      </c>
      <c r="K11" s="58">
        <f t="shared" si="0"/>
        <v>0.003114221612028262</v>
      </c>
      <c r="L11" s="7"/>
    </row>
    <row r="12" spans="1:12" ht="15" customHeight="1">
      <c r="A12" s="7"/>
      <c r="B12" s="47"/>
      <c r="C12" s="47"/>
      <c r="D12" s="58"/>
      <c r="E12" s="7"/>
      <c r="F12" s="47"/>
      <c r="G12" s="58"/>
      <c r="H12" s="7"/>
      <c r="I12" s="7" t="s">
        <v>80</v>
      </c>
      <c r="J12" s="47">
        <v>51</v>
      </c>
      <c r="K12" s="58">
        <f t="shared" si="0"/>
        <v>0.0017077989485316278</v>
      </c>
      <c r="L12" s="7"/>
    </row>
    <row r="13" spans="1:12" ht="15" customHeight="1">
      <c r="A13" s="7"/>
      <c r="B13" s="47"/>
      <c r="C13" s="47"/>
      <c r="D13" s="58"/>
      <c r="E13" s="7"/>
      <c r="F13" s="47"/>
      <c r="G13" s="58"/>
      <c r="H13" s="7"/>
      <c r="I13" s="7" t="s">
        <v>81</v>
      </c>
      <c r="J13" s="47">
        <v>37</v>
      </c>
      <c r="K13" s="58">
        <f t="shared" si="0"/>
        <v>0.0012389913940327496</v>
      </c>
      <c r="L13" s="7"/>
    </row>
    <row r="14" spans="1:12" ht="15" customHeight="1">
      <c r="A14" s="7"/>
      <c r="B14" s="47"/>
      <c r="C14" s="47"/>
      <c r="D14" s="58"/>
      <c r="E14" s="7"/>
      <c r="F14" s="47"/>
      <c r="G14" s="58"/>
      <c r="H14" s="7"/>
      <c r="I14" s="7" t="s">
        <v>82</v>
      </c>
      <c r="J14" s="47">
        <v>120</v>
      </c>
      <c r="K14" s="58">
        <f t="shared" si="0"/>
        <v>0.004018350467133242</v>
      </c>
      <c r="L14" s="7"/>
    </row>
    <row r="15" spans="1:12" ht="15" customHeight="1">
      <c r="A15" s="7"/>
      <c r="B15" s="47"/>
      <c r="C15" s="47"/>
      <c r="D15" s="58"/>
      <c r="E15" s="7"/>
      <c r="F15" s="47"/>
      <c r="G15" s="58"/>
      <c r="H15" s="7"/>
      <c r="I15" s="7" t="s">
        <v>83</v>
      </c>
      <c r="J15" s="47">
        <v>499</v>
      </c>
      <c r="K15" s="58">
        <f t="shared" si="0"/>
        <v>0.016709640692495732</v>
      </c>
      <c r="L15" s="7"/>
    </row>
    <row r="16" spans="1:12" ht="15" customHeight="1">
      <c r="A16" s="7"/>
      <c r="B16" s="47"/>
      <c r="C16" s="47"/>
      <c r="D16" s="58"/>
      <c r="E16" s="8"/>
      <c r="F16" s="51"/>
      <c r="G16" s="59"/>
      <c r="H16" s="8"/>
      <c r="I16" s="8" t="s">
        <v>84</v>
      </c>
      <c r="J16" s="51">
        <v>1067</v>
      </c>
      <c r="K16" s="59">
        <f t="shared" si="0"/>
        <v>0.03572983290359308</v>
      </c>
      <c r="L16" s="8">
        <v>1</v>
      </c>
    </row>
    <row r="17" spans="1:12" ht="15" customHeight="1">
      <c r="A17" s="7"/>
      <c r="B17" s="47"/>
      <c r="C17" s="47"/>
      <c r="D17" s="58"/>
      <c r="E17" s="8" t="s">
        <v>70</v>
      </c>
      <c r="F17" s="51">
        <v>954</v>
      </c>
      <c r="G17" s="59">
        <f>F17/F27</f>
        <v>0.028787833066779324</v>
      </c>
      <c r="H17" s="8"/>
      <c r="I17" s="8" t="s">
        <v>85</v>
      </c>
      <c r="J17" s="51">
        <v>959</v>
      </c>
      <c r="K17" s="59">
        <f t="shared" si="0"/>
        <v>0.03211331748317316</v>
      </c>
      <c r="L17" s="8"/>
    </row>
    <row r="18" spans="1:12" ht="15" customHeight="1">
      <c r="A18" s="7"/>
      <c r="B18" s="47"/>
      <c r="C18" s="47"/>
      <c r="D18" s="58"/>
      <c r="E18" s="8" t="s">
        <v>71</v>
      </c>
      <c r="F18" s="51">
        <v>219</v>
      </c>
      <c r="G18" s="59">
        <f>F18/F27</f>
        <v>0.006608527716587706</v>
      </c>
      <c r="H18" s="8"/>
      <c r="I18" s="8" t="s">
        <v>86</v>
      </c>
      <c r="J18" s="51">
        <v>160</v>
      </c>
      <c r="K18" s="59">
        <f t="shared" si="0"/>
        <v>0.005357800622844322</v>
      </c>
      <c r="L18" s="8"/>
    </row>
    <row r="19" spans="1:12" ht="15" customHeight="1">
      <c r="A19" s="7"/>
      <c r="B19" s="47"/>
      <c r="C19" s="47"/>
      <c r="D19" s="58"/>
      <c r="E19" s="11" t="s">
        <v>72</v>
      </c>
      <c r="F19" s="47">
        <v>12250</v>
      </c>
      <c r="G19" s="58">
        <f>F19/F27</f>
        <v>0.3696550891698603</v>
      </c>
      <c r="H19" s="7"/>
      <c r="I19" s="7" t="s">
        <v>20</v>
      </c>
      <c r="J19" s="47">
        <v>1366</v>
      </c>
      <c r="K19" s="58">
        <f t="shared" si="0"/>
        <v>0.0457422228175334</v>
      </c>
      <c r="L19" s="7">
        <v>1</v>
      </c>
    </row>
    <row r="20" spans="1:12" ht="15" customHeight="1">
      <c r="A20" s="7"/>
      <c r="B20" s="47"/>
      <c r="C20" s="47"/>
      <c r="D20" s="58"/>
      <c r="E20" s="7"/>
      <c r="F20" s="47"/>
      <c r="G20" s="58"/>
      <c r="H20" s="7"/>
      <c r="I20" s="7" t="s">
        <v>24</v>
      </c>
      <c r="J20" s="47">
        <v>1555</v>
      </c>
      <c r="K20" s="58">
        <f t="shared" si="0"/>
        <v>0.05207112480326826</v>
      </c>
      <c r="L20" s="7">
        <v>1</v>
      </c>
    </row>
    <row r="21" spans="1:12" ht="15" customHeight="1">
      <c r="A21" s="7"/>
      <c r="B21" s="47"/>
      <c r="C21" s="47"/>
      <c r="D21" s="58"/>
      <c r="E21" s="7"/>
      <c r="F21" s="47"/>
      <c r="G21" s="58"/>
      <c r="H21" s="7"/>
      <c r="I21" s="7" t="s">
        <v>87</v>
      </c>
      <c r="J21" s="47">
        <v>75</v>
      </c>
      <c r="K21" s="58">
        <f t="shared" si="0"/>
        <v>0.002511469041958276</v>
      </c>
      <c r="L21" s="7"/>
    </row>
    <row r="22" spans="1:12" ht="15" customHeight="1">
      <c r="A22" s="7"/>
      <c r="B22" s="47"/>
      <c r="C22" s="47"/>
      <c r="D22" s="58"/>
      <c r="E22" s="7"/>
      <c r="F22" s="47"/>
      <c r="G22" s="58"/>
      <c r="H22" s="7"/>
      <c r="I22" s="7" t="s">
        <v>16</v>
      </c>
      <c r="J22" s="47">
        <v>4396</v>
      </c>
      <c r="K22" s="58">
        <f t="shared" si="0"/>
        <v>0.14720557211264776</v>
      </c>
      <c r="L22" s="7">
        <v>5</v>
      </c>
    </row>
    <row r="23" spans="1:12" ht="15" customHeight="1">
      <c r="A23" s="7"/>
      <c r="B23" s="47"/>
      <c r="C23" s="47"/>
      <c r="D23" s="58"/>
      <c r="E23" s="7"/>
      <c r="F23" s="47"/>
      <c r="G23" s="58"/>
      <c r="H23" s="7"/>
      <c r="I23" s="7" t="s">
        <v>88</v>
      </c>
      <c r="J23" s="47">
        <v>1837</v>
      </c>
      <c r="K23" s="58">
        <f t="shared" si="0"/>
        <v>0.061514248401031375</v>
      </c>
      <c r="L23" s="7">
        <v>2</v>
      </c>
    </row>
    <row r="24" spans="1:12" ht="15" customHeight="1">
      <c r="A24" s="7"/>
      <c r="B24" s="47"/>
      <c r="C24" s="47"/>
      <c r="D24" s="58"/>
      <c r="E24" s="7"/>
      <c r="F24" s="47"/>
      <c r="G24" s="58"/>
      <c r="H24" s="7"/>
      <c r="I24" s="7" t="s">
        <v>17</v>
      </c>
      <c r="J24" s="47">
        <v>2531</v>
      </c>
      <c r="K24" s="58">
        <f t="shared" si="0"/>
        <v>0.08475370860261862</v>
      </c>
      <c r="L24" s="7">
        <v>3</v>
      </c>
    </row>
    <row r="25" spans="1:12" ht="15" customHeight="1">
      <c r="A25" s="7"/>
      <c r="B25" s="47"/>
      <c r="C25" s="47"/>
      <c r="D25" s="58"/>
      <c r="E25" s="7"/>
      <c r="F25" s="47"/>
      <c r="G25" s="58"/>
      <c r="H25" s="7"/>
      <c r="I25" s="10" t="s">
        <v>57</v>
      </c>
      <c r="J25" s="47">
        <v>17</v>
      </c>
      <c r="K25" s="58">
        <f t="shared" si="0"/>
        <v>0.0005692663161772092</v>
      </c>
      <c r="L25" s="7"/>
    </row>
    <row r="26" spans="1:12" ht="15" customHeight="1">
      <c r="A26" s="2"/>
      <c r="B26" s="46"/>
      <c r="C26" s="46"/>
      <c r="D26" s="62"/>
      <c r="E26" s="2"/>
      <c r="F26" s="46"/>
      <c r="G26" s="62"/>
      <c r="H26" s="2"/>
      <c r="I26" s="2" t="s">
        <v>89</v>
      </c>
      <c r="J26" s="46">
        <v>57</v>
      </c>
      <c r="K26" s="58">
        <f t="shared" si="0"/>
        <v>0.00190871647188829</v>
      </c>
      <c r="L26" s="2"/>
    </row>
    <row r="27" spans="1:12" s="1" customFormat="1" ht="15" customHeight="1">
      <c r="A27" s="12"/>
      <c r="B27" s="54"/>
      <c r="C27" s="54"/>
      <c r="D27" s="74"/>
      <c r="E27" s="12" t="s">
        <v>67</v>
      </c>
      <c r="F27" s="54">
        <f>SUM(F2:F26)</f>
        <v>33139</v>
      </c>
      <c r="G27" s="74"/>
      <c r="H27" s="12"/>
      <c r="I27" s="12"/>
      <c r="J27" s="54">
        <f>SUM(J2:J26)</f>
        <v>29863</v>
      </c>
      <c r="K27" s="61">
        <f t="shared" si="0"/>
        <v>1</v>
      </c>
      <c r="L27" s="12"/>
    </row>
    <row r="32" spans="1:12" ht="18" customHeight="1">
      <c r="A32" s="18" t="s">
        <v>0</v>
      </c>
      <c r="B32" s="77" t="s">
        <v>221</v>
      </c>
      <c r="C32" s="107" t="s">
        <v>222</v>
      </c>
      <c r="D32" s="108"/>
      <c r="E32" s="18" t="s">
        <v>1</v>
      </c>
      <c r="F32" s="106" t="s">
        <v>45</v>
      </c>
      <c r="G32" s="106"/>
      <c r="H32" s="15" t="s">
        <v>2</v>
      </c>
      <c r="I32" s="18" t="s">
        <v>46</v>
      </c>
      <c r="J32" s="106" t="s">
        <v>45</v>
      </c>
      <c r="K32" s="106"/>
      <c r="L32" s="15" t="s">
        <v>3</v>
      </c>
    </row>
    <row r="33" spans="1:12" ht="18" customHeight="1">
      <c r="A33" s="3" t="s">
        <v>112</v>
      </c>
      <c r="B33" s="55">
        <v>17660</v>
      </c>
      <c r="C33" s="55">
        <v>13791</v>
      </c>
      <c r="D33" s="56">
        <f>C33/B33</f>
        <v>0.7809173272933182</v>
      </c>
      <c r="E33" s="4" t="s">
        <v>91</v>
      </c>
      <c r="F33" s="50">
        <v>3618</v>
      </c>
      <c r="G33" s="57">
        <f>F33/F53</f>
        <v>0.2702823845809054</v>
      </c>
      <c r="H33" s="100" t="s">
        <v>224</v>
      </c>
      <c r="I33" s="22" t="s">
        <v>11</v>
      </c>
      <c r="J33" s="50">
        <v>198</v>
      </c>
      <c r="K33" s="57">
        <f>J33/$J$53</f>
        <v>0.01727447216890595</v>
      </c>
      <c r="L33" s="4"/>
    </row>
    <row r="34" spans="1:12" ht="18" customHeight="1">
      <c r="A34" s="7"/>
      <c r="B34" s="47"/>
      <c r="C34" s="47"/>
      <c r="D34" s="58"/>
      <c r="E34" s="7"/>
      <c r="F34" s="47"/>
      <c r="G34" s="58"/>
      <c r="H34" s="101"/>
      <c r="I34" s="10" t="s">
        <v>96</v>
      </c>
      <c r="J34" s="47">
        <v>214</v>
      </c>
      <c r="K34" s="58">
        <f aca="true" t="shared" si="1" ref="K34:K53">J34/$J$53</f>
        <v>0.018670389111847846</v>
      </c>
      <c r="L34" s="7"/>
    </row>
    <row r="35" spans="1:12" ht="18" customHeight="1">
      <c r="A35" s="7"/>
      <c r="B35" s="47"/>
      <c r="C35" s="47"/>
      <c r="D35" s="58"/>
      <c r="E35" s="7"/>
      <c r="F35" s="47"/>
      <c r="G35" s="58"/>
      <c r="H35" s="101"/>
      <c r="I35" s="7" t="s">
        <v>97</v>
      </c>
      <c r="J35" s="47">
        <v>1571</v>
      </c>
      <c r="K35" s="58">
        <f t="shared" si="1"/>
        <v>0.1370615948351073</v>
      </c>
      <c r="L35" s="7"/>
    </row>
    <row r="36" spans="1:12" ht="18" customHeight="1">
      <c r="A36" s="7"/>
      <c r="B36" s="47"/>
      <c r="C36" s="47"/>
      <c r="D36" s="58"/>
      <c r="E36" s="7"/>
      <c r="F36" s="47"/>
      <c r="G36" s="58"/>
      <c r="H36" s="101"/>
      <c r="I36" s="7" t="s">
        <v>98</v>
      </c>
      <c r="J36" s="47">
        <v>367</v>
      </c>
      <c r="K36" s="58">
        <f t="shared" si="1"/>
        <v>0.03201884487872972</v>
      </c>
      <c r="L36" s="7"/>
    </row>
    <row r="37" spans="1:12" ht="18" customHeight="1">
      <c r="A37" s="7"/>
      <c r="B37" s="47"/>
      <c r="C37" s="47"/>
      <c r="D37" s="58"/>
      <c r="E37" s="8"/>
      <c r="F37" s="51"/>
      <c r="G37" s="59"/>
      <c r="H37" s="101"/>
      <c r="I37" s="8" t="s">
        <v>99</v>
      </c>
      <c r="J37" s="51">
        <v>529</v>
      </c>
      <c r="K37" s="59">
        <f t="shared" si="1"/>
        <v>0.0461525039260164</v>
      </c>
      <c r="L37" s="8"/>
    </row>
    <row r="38" spans="1:12" ht="18" customHeight="1">
      <c r="A38" s="7"/>
      <c r="B38" s="47"/>
      <c r="C38" s="47"/>
      <c r="D38" s="58"/>
      <c r="E38" s="7" t="s">
        <v>92</v>
      </c>
      <c r="F38" s="47">
        <v>2729</v>
      </c>
      <c r="G38" s="58">
        <f>F38/F53</f>
        <v>0.20386971462722248</v>
      </c>
      <c r="H38" s="101"/>
      <c r="I38" s="10" t="s">
        <v>100</v>
      </c>
      <c r="J38" s="47">
        <v>634</v>
      </c>
      <c r="K38" s="58">
        <f t="shared" si="1"/>
        <v>0.05531320886407259</v>
      </c>
      <c r="L38" s="7"/>
    </row>
    <row r="39" spans="1:12" ht="18" customHeight="1">
      <c r="A39" s="7"/>
      <c r="B39" s="47"/>
      <c r="C39" s="47"/>
      <c r="D39" s="58"/>
      <c r="E39" s="7"/>
      <c r="F39" s="47"/>
      <c r="G39" s="58"/>
      <c r="H39" s="101"/>
      <c r="I39" s="10" t="s">
        <v>101</v>
      </c>
      <c r="J39" s="47">
        <v>207</v>
      </c>
      <c r="K39" s="58">
        <f t="shared" si="1"/>
        <v>0.018059675449310766</v>
      </c>
      <c r="L39" s="7"/>
    </row>
    <row r="40" spans="1:12" ht="18" customHeight="1">
      <c r="A40" s="7"/>
      <c r="B40" s="47"/>
      <c r="C40" s="47"/>
      <c r="D40" s="58"/>
      <c r="E40" s="7"/>
      <c r="F40" s="47"/>
      <c r="G40" s="58"/>
      <c r="H40" s="101"/>
      <c r="I40" s="10" t="s">
        <v>102</v>
      </c>
      <c r="J40" s="47">
        <v>362</v>
      </c>
      <c r="K40" s="58">
        <f t="shared" si="1"/>
        <v>0.031582620834060375</v>
      </c>
      <c r="L40" s="7"/>
    </row>
    <row r="41" spans="1:12" ht="18" customHeight="1">
      <c r="A41" s="7"/>
      <c r="B41" s="47"/>
      <c r="C41" s="47"/>
      <c r="D41" s="58"/>
      <c r="E41" s="8"/>
      <c r="F41" s="51"/>
      <c r="G41" s="59"/>
      <c r="H41" s="101"/>
      <c r="I41" s="23" t="s">
        <v>103</v>
      </c>
      <c r="J41" s="51">
        <v>688</v>
      </c>
      <c r="K41" s="59">
        <f t="shared" si="1"/>
        <v>0.06002442854650148</v>
      </c>
      <c r="L41" s="8"/>
    </row>
    <row r="42" spans="1:12" ht="18" customHeight="1">
      <c r="A42" s="7"/>
      <c r="B42" s="47"/>
      <c r="C42" s="47"/>
      <c r="D42" s="58"/>
      <c r="E42" s="21" t="s">
        <v>93</v>
      </c>
      <c r="F42" s="47">
        <v>5670</v>
      </c>
      <c r="G42" s="58">
        <f>F42/F53</f>
        <v>0.4235768713581354</v>
      </c>
      <c r="H42" s="101"/>
      <c r="I42" s="7" t="s">
        <v>104</v>
      </c>
      <c r="J42" s="47">
        <v>347</v>
      </c>
      <c r="K42" s="58">
        <f t="shared" si="1"/>
        <v>0.030273948700052348</v>
      </c>
      <c r="L42" s="7"/>
    </row>
    <row r="43" spans="1:12" ht="18" customHeight="1">
      <c r="A43" s="7"/>
      <c r="B43" s="47"/>
      <c r="C43" s="47"/>
      <c r="D43" s="58"/>
      <c r="E43" s="7"/>
      <c r="F43" s="47"/>
      <c r="G43" s="58"/>
      <c r="H43" s="101"/>
      <c r="I43" s="7" t="s">
        <v>17</v>
      </c>
      <c r="J43" s="47">
        <v>738</v>
      </c>
      <c r="K43" s="58">
        <f t="shared" si="1"/>
        <v>0.06438666899319491</v>
      </c>
      <c r="L43" s="7"/>
    </row>
    <row r="44" spans="1:12" ht="18" customHeight="1">
      <c r="A44" s="7"/>
      <c r="B44" s="47"/>
      <c r="C44" s="47"/>
      <c r="D44" s="58"/>
      <c r="E44" s="7"/>
      <c r="F44" s="47"/>
      <c r="G44" s="58"/>
      <c r="H44" s="101"/>
      <c r="I44" s="7" t="s">
        <v>105</v>
      </c>
      <c r="J44" s="47">
        <v>1193</v>
      </c>
      <c r="K44" s="58">
        <f t="shared" si="1"/>
        <v>0.10408305705810504</v>
      </c>
      <c r="L44" s="7"/>
    </row>
    <row r="45" spans="1:12" ht="18" customHeight="1">
      <c r="A45" s="7"/>
      <c r="B45" s="47"/>
      <c r="C45" s="47"/>
      <c r="D45" s="58"/>
      <c r="E45" s="7"/>
      <c r="F45" s="47"/>
      <c r="G45" s="58"/>
      <c r="H45" s="101"/>
      <c r="I45" s="10" t="s">
        <v>24</v>
      </c>
      <c r="J45" s="47">
        <v>728</v>
      </c>
      <c r="K45" s="58">
        <f t="shared" si="1"/>
        <v>0.06351422090385622</v>
      </c>
      <c r="L45" s="7"/>
    </row>
    <row r="46" spans="1:12" ht="18" customHeight="1">
      <c r="A46" s="7"/>
      <c r="B46" s="47"/>
      <c r="C46" s="47"/>
      <c r="D46" s="58"/>
      <c r="E46" s="7"/>
      <c r="F46" s="47"/>
      <c r="G46" s="58"/>
      <c r="H46" s="101"/>
      <c r="I46" s="7" t="s">
        <v>16</v>
      </c>
      <c r="J46" s="47">
        <v>1421</v>
      </c>
      <c r="K46" s="58">
        <f t="shared" si="1"/>
        <v>0.12397487349502705</v>
      </c>
      <c r="L46" s="7"/>
    </row>
    <row r="47" spans="1:12" ht="18" customHeight="1">
      <c r="A47" s="7"/>
      <c r="B47" s="47"/>
      <c r="C47" s="47"/>
      <c r="D47" s="58"/>
      <c r="E47" s="7"/>
      <c r="F47" s="47"/>
      <c r="G47" s="58"/>
      <c r="H47" s="101"/>
      <c r="I47" s="10" t="s">
        <v>106</v>
      </c>
      <c r="J47" s="47">
        <v>609</v>
      </c>
      <c r="K47" s="58">
        <f t="shared" si="1"/>
        <v>0.053132088640725876</v>
      </c>
      <c r="L47" s="7"/>
    </row>
    <row r="48" spans="1:12" ht="18" customHeight="1">
      <c r="A48" s="7"/>
      <c r="B48" s="47"/>
      <c r="C48" s="47"/>
      <c r="D48" s="58"/>
      <c r="E48" s="8"/>
      <c r="F48" s="51"/>
      <c r="G48" s="59"/>
      <c r="H48" s="101"/>
      <c r="I48" s="8" t="s">
        <v>107</v>
      </c>
      <c r="J48" s="51">
        <v>413</v>
      </c>
      <c r="K48" s="59">
        <f t="shared" si="1"/>
        <v>0.03603210608968766</v>
      </c>
      <c r="L48" s="8"/>
    </row>
    <row r="49" spans="1:12" ht="18" customHeight="1">
      <c r="A49" s="7"/>
      <c r="B49" s="47"/>
      <c r="C49" s="47"/>
      <c r="D49" s="58"/>
      <c r="E49" s="9" t="s">
        <v>94</v>
      </c>
      <c r="F49" s="51">
        <v>335</v>
      </c>
      <c r="G49" s="59">
        <f>F49/F53</f>
        <v>0.025026146720454206</v>
      </c>
      <c r="H49" s="101"/>
      <c r="I49" s="24" t="s">
        <v>108</v>
      </c>
      <c r="J49" s="51">
        <v>280</v>
      </c>
      <c r="K49" s="59">
        <f t="shared" si="1"/>
        <v>0.024428546501483163</v>
      </c>
      <c r="L49" s="8"/>
    </row>
    <row r="50" spans="1:12" ht="18" customHeight="1">
      <c r="A50" s="7"/>
      <c r="B50" s="47"/>
      <c r="C50" s="47"/>
      <c r="D50" s="58"/>
      <c r="E50" s="11" t="s">
        <v>95</v>
      </c>
      <c r="F50" s="47">
        <v>1034</v>
      </c>
      <c r="G50" s="58">
        <f>F50/F53</f>
        <v>0.07724488271328253</v>
      </c>
      <c r="H50" s="101"/>
      <c r="I50" s="25" t="s">
        <v>109</v>
      </c>
      <c r="J50" s="47">
        <v>188</v>
      </c>
      <c r="K50" s="58">
        <f t="shared" si="1"/>
        <v>0.016402024079567267</v>
      </c>
      <c r="L50" s="7"/>
    </row>
    <row r="51" spans="1:12" ht="18" customHeight="1">
      <c r="A51" s="7"/>
      <c r="B51" s="47"/>
      <c r="C51" s="47"/>
      <c r="D51" s="58"/>
      <c r="E51" s="7"/>
      <c r="F51" s="47"/>
      <c r="G51" s="58"/>
      <c r="H51" s="101"/>
      <c r="I51" s="10" t="s">
        <v>110</v>
      </c>
      <c r="J51" s="47">
        <v>304</v>
      </c>
      <c r="K51" s="58">
        <f t="shared" si="1"/>
        <v>0.026522421915896006</v>
      </c>
      <c r="L51" s="7"/>
    </row>
    <row r="52" spans="1:12" ht="18" customHeight="1">
      <c r="A52" s="7"/>
      <c r="B52" s="47"/>
      <c r="C52" s="47"/>
      <c r="D52" s="58"/>
      <c r="E52" s="2"/>
      <c r="F52" s="46"/>
      <c r="G52" s="62"/>
      <c r="H52" s="102"/>
      <c r="I52" s="26" t="s">
        <v>111</v>
      </c>
      <c r="J52" s="46">
        <v>471</v>
      </c>
      <c r="K52" s="58">
        <f t="shared" si="1"/>
        <v>0.041092305007852034</v>
      </c>
      <c r="L52" s="2"/>
    </row>
    <row r="53" spans="1:12" s="1" customFormat="1" ht="18" customHeight="1">
      <c r="A53" s="17"/>
      <c r="B53" s="48"/>
      <c r="C53" s="48"/>
      <c r="D53" s="72"/>
      <c r="E53" s="17" t="s">
        <v>67</v>
      </c>
      <c r="F53" s="48">
        <f>SUM(F33:F52)</f>
        <v>13386</v>
      </c>
      <c r="G53" s="72"/>
      <c r="H53" s="17"/>
      <c r="I53" s="17"/>
      <c r="J53" s="48">
        <f>SUM(J33:J52)</f>
        <v>11462</v>
      </c>
      <c r="K53" s="61">
        <f t="shared" si="1"/>
        <v>1</v>
      </c>
      <c r="L53" s="17"/>
    </row>
  </sheetData>
  <mergeCells count="7">
    <mergeCell ref="H33:H52"/>
    <mergeCell ref="F1:G1"/>
    <mergeCell ref="J1:K1"/>
    <mergeCell ref="F32:G32"/>
    <mergeCell ref="J32:K32"/>
    <mergeCell ref="C1:D1"/>
    <mergeCell ref="C32:D32"/>
  </mergeCells>
  <printOptions horizontalCentered="1"/>
  <pageMargins left="0.5905511811023623" right="0.5905511811023623" top="0.984251968503937" bottom="0.984251968503937" header="0.5118110236220472" footer="0.5118110236220472"/>
  <pageSetup firstPageNumber="13" useFirstPageNumber="1" orientation="landscape" paperSize="9" r:id="rId1"/>
  <headerFooter alignWithMargins="0">
    <oddHeader>&amp;CElezioni comunali 27- 28 maggio 2007. Comuni superiori. Provincia di CUNEO</oddHeader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K23" sqref="K23"/>
    </sheetView>
  </sheetViews>
  <sheetFormatPr defaultColWidth="9.140625" defaultRowHeight="12.75"/>
  <cols>
    <col min="1" max="1" width="16.28125" style="0" customWidth="1"/>
    <col min="2" max="2" width="10.00390625" style="49" bestFit="1" customWidth="1"/>
    <col min="3" max="3" width="6.57421875" style="49" bestFit="1" customWidth="1"/>
    <col min="4" max="4" width="7.28125" style="73" bestFit="1" customWidth="1"/>
    <col min="5" max="5" width="16.57421875" style="0" customWidth="1"/>
    <col min="6" max="6" width="6.57421875" style="49" bestFit="1" customWidth="1"/>
    <col min="7" max="7" width="7.00390625" style="73" customWidth="1"/>
    <col min="8" max="8" width="8.140625" style="0" bestFit="1" customWidth="1"/>
    <col min="9" max="9" width="33.8515625" style="0" bestFit="1" customWidth="1"/>
    <col min="10" max="10" width="6.8515625" style="49" customWidth="1"/>
    <col min="11" max="11" width="8.28125" style="73" bestFit="1" customWidth="1"/>
    <col min="12" max="12" width="6.8515625" style="0" bestFit="1" customWidth="1"/>
  </cols>
  <sheetData>
    <row r="3" spans="1:12" s="43" customFormat="1" ht="25.5">
      <c r="A3" s="42" t="s">
        <v>0</v>
      </c>
      <c r="B3" s="76" t="s">
        <v>221</v>
      </c>
      <c r="C3" s="103" t="s">
        <v>222</v>
      </c>
      <c r="D3" s="104"/>
      <c r="E3" s="42" t="s">
        <v>1</v>
      </c>
      <c r="F3" s="105" t="s">
        <v>45</v>
      </c>
      <c r="G3" s="105"/>
      <c r="H3" s="15" t="s">
        <v>2</v>
      </c>
      <c r="I3" s="42" t="s">
        <v>46</v>
      </c>
      <c r="J3" s="105" t="s">
        <v>45</v>
      </c>
      <c r="K3" s="105"/>
      <c r="L3" s="15" t="s">
        <v>3</v>
      </c>
    </row>
    <row r="4" spans="1:12" ht="18" customHeight="1">
      <c r="A4" s="3" t="s">
        <v>125</v>
      </c>
      <c r="B4" s="55">
        <v>16902</v>
      </c>
      <c r="C4" s="55">
        <v>12246</v>
      </c>
      <c r="D4" s="56">
        <f>C4/B4</f>
        <v>0.7245296414625488</v>
      </c>
      <c r="E4" s="27" t="s">
        <v>113</v>
      </c>
      <c r="F4" s="78">
        <v>70</v>
      </c>
      <c r="G4" s="79">
        <f>F4/F18</f>
        <v>0.005935724582379377</v>
      </c>
      <c r="H4" s="27"/>
      <c r="I4" s="27" t="s">
        <v>14</v>
      </c>
      <c r="J4" s="78">
        <v>66</v>
      </c>
      <c r="K4" s="79">
        <f>J4/$J$18</f>
        <v>0.006127564757218457</v>
      </c>
      <c r="L4" s="27"/>
    </row>
    <row r="5" spans="1:12" ht="18" customHeight="1">
      <c r="A5" s="7"/>
      <c r="B5" s="47"/>
      <c r="C5" s="47"/>
      <c r="D5" s="58"/>
      <c r="E5" s="11" t="s">
        <v>114</v>
      </c>
      <c r="F5" s="47">
        <v>3641</v>
      </c>
      <c r="G5" s="58">
        <f>F5/F18</f>
        <v>0.3087424743491902</v>
      </c>
      <c r="H5" s="7"/>
      <c r="I5" s="7" t="s">
        <v>119</v>
      </c>
      <c r="J5" s="47">
        <v>883</v>
      </c>
      <c r="K5" s="58">
        <f aca="true" t="shared" si="0" ref="K5:K18">J5/$J$18</f>
        <v>0.08197938910036208</v>
      </c>
      <c r="L5" s="7">
        <v>1</v>
      </c>
    </row>
    <row r="6" spans="1:12" ht="18" customHeight="1">
      <c r="A6" s="7"/>
      <c r="B6" s="47"/>
      <c r="C6" s="47"/>
      <c r="D6" s="58"/>
      <c r="E6" s="7"/>
      <c r="F6" s="47"/>
      <c r="G6" s="58"/>
      <c r="H6" s="7"/>
      <c r="I6" s="7" t="s">
        <v>12</v>
      </c>
      <c r="J6" s="47">
        <v>917</v>
      </c>
      <c r="K6" s="58">
        <f t="shared" si="0"/>
        <v>0.0851360133692322</v>
      </c>
      <c r="L6" s="7">
        <v>2</v>
      </c>
    </row>
    <row r="7" spans="1:12" ht="18" customHeight="1">
      <c r="A7" s="7"/>
      <c r="B7" s="47"/>
      <c r="C7" s="47"/>
      <c r="D7" s="58"/>
      <c r="E7" s="7"/>
      <c r="F7" s="47"/>
      <c r="G7" s="58"/>
      <c r="H7" s="7"/>
      <c r="I7" s="7" t="s">
        <v>10</v>
      </c>
      <c r="J7" s="47">
        <v>1369</v>
      </c>
      <c r="K7" s="58">
        <f t="shared" si="0"/>
        <v>0.12710054776715254</v>
      </c>
      <c r="L7" s="7">
        <v>2</v>
      </c>
    </row>
    <row r="8" spans="1:12" ht="18" customHeight="1">
      <c r="A8" s="7"/>
      <c r="B8" s="47"/>
      <c r="C8" s="47"/>
      <c r="D8" s="58"/>
      <c r="E8" s="8"/>
      <c r="F8" s="51"/>
      <c r="G8" s="59"/>
      <c r="H8" s="8"/>
      <c r="I8" s="8" t="s">
        <v>11</v>
      </c>
      <c r="J8" s="51">
        <v>64</v>
      </c>
      <c r="K8" s="59">
        <f t="shared" si="0"/>
        <v>0.005941880976696685</v>
      </c>
      <c r="L8" s="8"/>
    </row>
    <row r="9" spans="1:12" ht="18" customHeight="1">
      <c r="A9" s="7"/>
      <c r="B9" s="47"/>
      <c r="C9" s="47"/>
      <c r="D9" s="58"/>
      <c r="E9" s="9" t="s">
        <v>115</v>
      </c>
      <c r="F9" s="51">
        <v>549</v>
      </c>
      <c r="G9" s="59">
        <f>F9/F18</f>
        <v>0.046553039938946834</v>
      </c>
      <c r="H9" s="8"/>
      <c r="I9" s="8" t="s">
        <v>120</v>
      </c>
      <c r="J9" s="51">
        <v>524</v>
      </c>
      <c r="K9" s="59">
        <f t="shared" si="0"/>
        <v>0.04864915049670411</v>
      </c>
      <c r="L9" s="8"/>
    </row>
    <row r="10" spans="1:12" ht="18" customHeight="1">
      <c r="A10" s="7"/>
      <c r="B10" s="47"/>
      <c r="C10" s="47"/>
      <c r="D10" s="58"/>
      <c r="E10" s="9" t="s">
        <v>116</v>
      </c>
      <c r="F10" s="51">
        <v>274</v>
      </c>
      <c r="G10" s="59">
        <f>F10/F18</f>
        <v>0.023234121936742135</v>
      </c>
      <c r="H10" s="8"/>
      <c r="I10" s="23" t="s">
        <v>121</v>
      </c>
      <c r="J10" s="51">
        <v>250</v>
      </c>
      <c r="K10" s="59">
        <f t="shared" si="0"/>
        <v>0.023210472565221428</v>
      </c>
      <c r="L10" s="8"/>
    </row>
    <row r="11" spans="1:12" ht="18" customHeight="1">
      <c r="A11" s="7"/>
      <c r="B11" s="47"/>
      <c r="C11" s="47"/>
      <c r="D11" s="58"/>
      <c r="E11" s="9" t="s">
        <v>117</v>
      </c>
      <c r="F11" s="51">
        <v>540</v>
      </c>
      <c r="G11" s="59">
        <f>F11/F18</f>
        <v>0.04578987534978377</v>
      </c>
      <c r="H11" s="8"/>
      <c r="I11" s="8" t="s">
        <v>122</v>
      </c>
      <c r="J11" s="51">
        <v>516</v>
      </c>
      <c r="K11" s="59">
        <f t="shared" si="0"/>
        <v>0.047906415374617026</v>
      </c>
      <c r="L11" s="8"/>
    </row>
    <row r="12" spans="1:12" ht="18" customHeight="1">
      <c r="A12" s="7"/>
      <c r="B12" s="47"/>
      <c r="C12" s="47"/>
      <c r="D12" s="58"/>
      <c r="E12" s="11" t="s">
        <v>118</v>
      </c>
      <c r="F12" s="47">
        <v>6719</v>
      </c>
      <c r="G12" s="58">
        <f>F12/F18</f>
        <v>0.5697447638429577</v>
      </c>
      <c r="H12" s="63" t="s">
        <v>2</v>
      </c>
      <c r="I12" s="7" t="s">
        <v>123</v>
      </c>
      <c r="J12" s="47">
        <v>536</v>
      </c>
      <c r="K12" s="58">
        <f t="shared" si="0"/>
        <v>0.049763253179834745</v>
      </c>
      <c r="L12" s="7">
        <v>1</v>
      </c>
    </row>
    <row r="13" spans="1:12" ht="18" customHeight="1">
      <c r="A13" s="7"/>
      <c r="B13" s="47"/>
      <c r="C13" s="47"/>
      <c r="D13" s="58"/>
      <c r="E13" s="7"/>
      <c r="F13" s="47"/>
      <c r="G13" s="58"/>
      <c r="H13" s="7"/>
      <c r="I13" s="7" t="s">
        <v>20</v>
      </c>
      <c r="J13" s="47">
        <v>922</v>
      </c>
      <c r="K13" s="58">
        <f t="shared" si="0"/>
        <v>0.08560022282053663</v>
      </c>
      <c r="L13" s="7">
        <v>2</v>
      </c>
    </row>
    <row r="14" spans="1:12" ht="18" customHeight="1">
      <c r="A14" s="7"/>
      <c r="B14" s="47"/>
      <c r="C14" s="47"/>
      <c r="D14" s="58"/>
      <c r="E14" s="7"/>
      <c r="F14" s="47"/>
      <c r="G14" s="58"/>
      <c r="H14" s="7"/>
      <c r="I14" s="7" t="s">
        <v>24</v>
      </c>
      <c r="J14" s="47">
        <v>888</v>
      </c>
      <c r="K14" s="58">
        <f t="shared" si="0"/>
        <v>0.08244359855166651</v>
      </c>
      <c r="L14" s="7">
        <v>1</v>
      </c>
    </row>
    <row r="15" spans="1:12" ht="18" customHeight="1">
      <c r="A15" s="7"/>
      <c r="B15" s="47"/>
      <c r="C15" s="47"/>
      <c r="D15" s="58"/>
      <c r="E15" s="7"/>
      <c r="F15" s="47"/>
      <c r="G15" s="58"/>
      <c r="H15" s="7"/>
      <c r="I15" s="7" t="s">
        <v>16</v>
      </c>
      <c r="J15" s="47">
        <v>2238</v>
      </c>
      <c r="K15" s="58">
        <f t="shared" si="0"/>
        <v>0.20778015040386222</v>
      </c>
      <c r="L15" s="7">
        <v>5</v>
      </c>
    </row>
    <row r="16" spans="1:12" ht="18" customHeight="1">
      <c r="A16" s="7"/>
      <c r="B16" s="47"/>
      <c r="C16" s="47"/>
      <c r="D16" s="58"/>
      <c r="E16" s="7"/>
      <c r="F16" s="47"/>
      <c r="G16" s="58"/>
      <c r="H16" s="7"/>
      <c r="I16" s="7" t="s">
        <v>124</v>
      </c>
      <c r="J16" s="47">
        <v>1111</v>
      </c>
      <c r="K16" s="58">
        <f t="shared" si="0"/>
        <v>0.10314734007984402</v>
      </c>
      <c r="L16" s="7">
        <v>2</v>
      </c>
    </row>
    <row r="17" spans="1:12" ht="18" customHeight="1">
      <c r="A17" s="7"/>
      <c r="B17" s="47"/>
      <c r="C17" s="47"/>
      <c r="D17" s="58"/>
      <c r="E17" s="2"/>
      <c r="F17" s="46"/>
      <c r="G17" s="62"/>
      <c r="H17" s="2"/>
      <c r="I17" s="2" t="s">
        <v>17</v>
      </c>
      <c r="J17" s="46">
        <v>487</v>
      </c>
      <c r="K17" s="58">
        <f t="shared" si="0"/>
        <v>0.04521400055705134</v>
      </c>
      <c r="L17" s="2">
        <v>1</v>
      </c>
    </row>
    <row r="18" spans="1:12" s="1" customFormat="1" ht="18" customHeight="1">
      <c r="A18" s="17"/>
      <c r="B18" s="48"/>
      <c r="C18" s="48"/>
      <c r="D18" s="72"/>
      <c r="E18" s="17" t="s">
        <v>67</v>
      </c>
      <c r="F18" s="48">
        <f>SUM(F4:F17)</f>
        <v>11793</v>
      </c>
      <c r="G18" s="72"/>
      <c r="H18" s="17"/>
      <c r="I18" s="17"/>
      <c r="J18" s="48">
        <f>SUM(J4:J17)</f>
        <v>10771</v>
      </c>
      <c r="K18" s="61">
        <f t="shared" si="0"/>
        <v>1</v>
      </c>
      <c r="L18" s="17"/>
    </row>
  </sheetData>
  <mergeCells count="3">
    <mergeCell ref="F3:G3"/>
    <mergeCell ref="J3:K3"/>
    <mergeCell ref="C3:D3"/>
  </mergeCells>
  <printOptions horizontalCentered="1"/>
  <pageMargins left="0.5905511811023623" right="0.5905511811023623" top="0.984251968503937" bottom="0.984251968503937" header="0.5118110236220472" footer="0.5118110236220472"/>
  <pageSetup firstPageNumber="15" useFirstPageNumber="1" orientation="landscape" paperSize="9" r:id="rId1"/>
  <headerFooter alignWithMargins="0">
    <oddHeader>&amp;CElezioni comunali 27- 28 maggio 2007. Comuni superiori. Provincia di NOVARA</oddHeader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L108"/>
  <sheetViews>
    <sheetView workbookViewId="0" topLeftCell="C1">
      <selection activeCell="H118" sqref="H118"/>
    </sheetView>
  </sheetViews>
  <sheetFormatPr defaultColWidth="9.140625" defaultRowHeight="12.75"/>
  <cols>
    <col min="1" max="1" width="18.00390625" style="0" customWidth="1"/>
    <col min="2" max="2" width="10.00390625" style="49" bestFit="1" customWidth="1"/>
    <col min="3" max="3" width="6.57421875" style="49" customWidth="1"/>
    <col min="4" max="4" width="7.28125" style="73" bestFit="1" customWidth="1"/>
    <col min="5" max="5" width="24.28125" style="0" customWidth="1"/>
    <col min="6" max="6" width="6.57421875" style="49" bestFit="1" customWidth="1"/>
    <col min="7" max="7" width="7.28125" style="73" bestFit="1" customWidth="1"/>
    <col min="8" max="8" width="8.28125" style="0" customWidth="1"/>
    <col min="9" max="9" width="39.00390625" style="0" customWidth="1"/>
    <col min="10" max="10" width="6.57421875" style="49" bestFit="1" customWidth="1"/>
    <col min="11" max="11" width="8.28125" style="73" bestFit="1" customWidth="1"/>
    <col min="12" max="12" width="7.57421875" style="0" customWidth="1"/>
  </cols>
  <sheetData>
    <row r="3" spans="1:12" s="43" customFormat="1" ht="17.25" customHeight="1">
      <c r="A3" s="42" t="s">
        <v>0</v>
      </c>
      <c r="B3" s="76" t="s">
        <v>221</v>
      </c>
      <c r="C3" s="103" t="s">
        <v>222</v>
      </c>
      <c r="D3" s="104"/>
      <c r="E3" s="42" t="s">
        <v>1</v>
      </c>
      <c r="F3" s="105" t="s">
        <v>45</v>
      </c>
      <c r="G3" s="105"/>
      <c r="H3" s="15" t="s">
        <v>2</v>
      </c>
      <c r="I3" s="42" t="s">
        <v>46</v>
      </c>
      <c r="J3" s="105" t="s">
        <v>45</v>
      </c>
      <c r="K3" s="105"/>
      <c r="L3" s="15" t="s">
        <v>3</v>
      </c>
    </row>
    <row r="4" spans="1:12" ht="15.75" customHeight="1">
      <c r="A4" s="3" t="s">
        <v>131</v>
      </c>
      <c r="B4" s="55">
        <v>14492</v>
      </c>
      <c r="C4" s="55">
        <v>9944</v>
      </c>
      <c r="D4" s="56">
        <f>C4/B4</f>
        <v>0.6861716809274082</v>
      </c>
      <c r="E4" s="27" t="s">
        <v>126</v>
      </c>
      <c r="F4" s="78">
        <v>535</v>
      </c>
      <c r="G4" s="79">
        <f>F4/F26</f>
        <v>0.05633357902495525</v>
      </c>
      <c r="H4" s="112" t="s">
        <v>224</v>
      </c>
      <c r="I4" s="28" t="s">
        <v>63</v>
      </c>
      <c r="J4" s="78">
        <v>405</v>
      </c>
      <c r="K4" s="79">
        <f>J4/$J$26</f>
        <v>0.050892183965820556</v>
      </c>
      <c r="L4" s="27"/>
    </row>
    <row r="5" spans="1:12" ht="15.75" customHeight="1">
      <c r="A5" s="6" t="s">
        <v>132</v>
      </c>
      <c r="B5" s="80"/>
      <c r="C5" s="80"/>
      <c r="D5" s="84"/>
      <c r="E5" s="7" t="s">
        <v>127</v>
      </c>
      <c r="F5" s="47">
        <v>3508</v>
      </c>
      <c r="G5" s="58">
        <f>F5/F26</f>
        <v>0.36937980414867855</v>
      </c>
      <c r="H5" s="113"/>
      <c r="I5" s="21" t="s">
        <v>29</v>
      </c>
      <c r="J5" s="47">
        <v>14</v>
      </c>
      <c r="K5" s="58">
        <f aca="true" t="shared" si="0" ref="K5:K26">J5/$J$26</f>
        <v>0.0017592359889419453</v>
      </c>
      <c r="L5" s="7"/>
    </row>
    <row r="6" spans="1:12" ht="15.75" customHeight="1">
      <c r="A6" s="7"/>
      <c r="B6" s="47"/>
      <c r="C6" s="47"/>
      <c r="D6" s="58"/>
      <c r="E6" s="7"/>
      <c r="F6" s="47"/>
      <c r="G6" s="58"/>
      <c r="H6" s="113"/>
      <c r="I6" s="21" t="s">
        <v>133</v>
      </c>
      <c r="J6" s="47">
        <v>327</v>
      </c>
      <c r="K6" s="58">
        <f t="shared" si="0"/>
        <v>0.041090726313144005</v>
      </c>
      <c r="L6" s="7"/>
    </row>
    <row r="7" spans="1:12" ht="15.75" customHeight="1">
      <c r="A7" s="7"/>
      <c r="B7" s="47"/>
      <c r="C7" s="47"/>
      <c r="D7" s="58"/>
      <c r="E7" s="7"/>
      <c r="F7" s="47"/>
      <c r="G7" s="58"/>
      <c r="H7" s="113"/>
      <c r="I7" s="21" t="s">
        <v>77</v>
      </c>
      <c r="J7" s="47">
        <v>1742</v>
      </c>
      <c r="K7" s="58">
        <f t="shared" si="0"/>
        <v>0.21889922090977632</v>
      </c>
      <c r="L7" s="7"/>
    </row>
    <row r="8" spans="1:12" ht="15.75" customHeight="1">
      <c r="A8" s="7"/>
      <c r="B8" s="47"/>
      <c r="C8" s="47"/>
      <c r="D8" s="58"/>
      <c r="E8" s="7"/>
      <c r="F8" s="47"/>
      <c r="G8" s="58"/>
      <c r="H8" s="113"/>
      <c r="I8" s="21" t="s">
        <v>134</v>
      </c>
      <c r="J8" s="47">
        <v>233</v>
      </c>
      <c r="K8" s="58">
        <f t="shared" si="0"/>
        <v>0.0292787132445338</v>
      </c>
      <c r="L8" s="7"/>
    </row>
    <row r="9" spans="1:12" ht="15.75" customHeight="1">
      <c r="A9" s="7"/>
      <c r="B9" s="47"/>
      <c r="C9" s="47"/>
      <c r="D9" s="58"/>
      <c r="E9" s="7"/>
      <c r="F9" s="47"/>
      <c r="G9" s="58"/>
      <c r="H9" s="113"/>
      <c r="I9" s="21" t="s">
        <v>61</v>
      </c>
      <c r="J9" s="47">
        <v>177</v>
      </c>
      <c r="K9" s="58">
        <f t="shared" si="0"/>
        <v>0.022241769288766023</v>
      </c>
      <c r="L9" s="7"/>
    </row>
    <row r="10" spans="1:12" ht="15.75" customHeight="1">
      <c r="A10" s="7"/>
      <c r="B10" s="47"/>
      <c r="C10" s="47"/>
      <c r="D10" s="58"/>
      <c r="E10" s="7"/>
      <c r="F10" s="47"/>
      <c r="G10" s="58"/>
      <c r="H10" s="113"/>
      <c r="I10" s="21" t="s">
        <v>31</v>
      </c>
      <c r="J10" s="47">
        <v>247</v>
      </c>
      <c r="K10" s="58">
        <f t="shared" si="0"/>
        <v>0.031037949233475748</v>
      </c>
      <c r="L10" s="7"/>
    </row>
    <row r="11" spans="1:12" ht="15.75" customHeight="1">
      <c r="A11" s="7"/>
      <c r="B11" s="47"/>
      <c r="C11" s="47"/>
      <c r="D11" s="58"/>
      <c r="E11" s="8"/>
      <c r="F11" s="51"/>
      <c r="G11" s="59"/>
      <c r="H11" s="113"/>
      <c r="I11" s="29" t="s">
        <v>11</v>
      </c>
      <c r="J11" s="51">
        <v>280</v>
      </c>
      <c r="K11" s="59">
        <f t="shared" si="0"/>
        <v>0.035184719778838906</v>
      </c>
      <c r="L11" s="8"/>
    </row>
    <row r="12" spans="1:12" ht="15.75" customHeight="1">
      <c r="A12" s="7"/>
      <c r="B12" s="47"/>
      <c r="C12" s="47"/>
      <c r="D12" s="58"/>
      <c r="E12" s="9" t="s">
        <v>128</v>
      </c>
      <c r="F12" s="51">
        <v>543</v>
      </c>
      <c r="G12" s="59">
        <f>F12/F26</f>
        <v>0.057175950300094765</v>
      </c>
      <c r="H12" s="113"/>
      <c r="I12" s="30" t="s">
        <v>135</v>
      </c>
      <c r="J12" s="51">
        <v>420</v>
      </c>
      <c r="K12" s="59">
        <f t="shared" si="0"/>
        <v>0.052777079668258356</v>
      </c>
      <c r="L12" s="8"/>
    </row>
    <row r="13" spans="1:12" ht="15.75" customHeight="1">
      <c r="A13" s="7"/>
      <c r="B13" s="47"/>
      <c r="C13" s="47"/>
      <c r="D13" s="58"/>
      <c r="E13" s="7" t="s">
        <v>129</v>
      </c>
      <c r="F13" s="47">
        <v>1972</v>
      </c>
      <c r="G13" s="58">
        <f>F13/F26</f>
        <v>0.20764451932189112</v>
      </c>
      <c r="H13" s="113"/>
      <c r="I13" s="29" t="s">
        <v>73</v>
      </c>
      <c r="J13" s="47">
        <v>196</v>
      </c>
      <c r="K13" s="59">
        <f t="shared" si="0"/>
        <v>0.024629303845187234</v>
      </c>
      <c r="L13" s="7"/>
    </row>
    <row r="14" spans="1:12" ht="15.75" customHeight="1">
      <c r="A14" s="7"/>
      <c r="B14" s="47"/>
      <c r="C14" s="47"/>
      <c r="D14" s="58"/>
      <c r="E14" s="7"/>
      <c r="F14" s="47"/>
      <c r="G14" s="58"/>
      <c r="H14" s="113"/>
      <c r="I14" s="21" t="s">
        <v>136</v>
      </c>
      <c r="J14" s="47">
        <v>439</v>
      </c>
      <c r="K14" s="58">
        <f t="shared" si="0"/>
        <v>0.05516461422467957</v>
      </c>
      <c r="L14" s="7"/>
    </row>
    <row r="15" spans="1:12" ht="15.75" customHeight="1">
      <c r="A15" s="7"/>
      <c r="B15" s="47"/>
      <c r="C15" s="47"/>
      <c r="D15" s="58"/>
      <c r="E15" s="8"/>
      <c r="F15" s="51"/>
      <c r="G15" s="59"/>
      <c r="H15" s="113"/>
      <c r="I15" s="29" t="s">
        <v>137</v>
      </c>
      <c r="J15" s="51">
        <v>818</v>
      </c>
      <c r="K15" s="59">
        <f t="shared" si="0"/>
        <v>0.10278964563960793</v>
      </c>
      <c r="L15" s="8"/>
    </row>
    <row r="16" spans="1:12" ht="15.75" customHeight="1">
      <c r="A16" s="7"/>
      <c r="B16" s="47"/>
      <c r="C16" s="47"/>
      <c r="D16" s="58"/>
      <c r="E16" s="11" t="s">
        <v>130</v>
      </c>
      <c r="F16" s="47">
        <v>2939</v>
      </c>
      <c r="G16" s="58">
        <f>F16/F26</f>
        <v>0.3094661472043803</v>
      </c>
      <c r="H16" s="113"/>
      <c r="I16" s="31" t="s">
        <v>138</v>
      </c>
      <c r="J16" s="47">
        <v>51</v>
      </c>
      <c r="K16" s="58">
        <f t="shared" si="0"/>
        <v>0.006408645388288514</v>
      </c>
      <c r="L16" s="7"/>
    </row>
    <row r="17" spans="1:12" ht="15.75" customHeight="1">
      <c r="A17" s="7"/>
      <c r="B17" s="47"/>
      <c r="C17" s="47"/>
      <c r="D17" s="58"/>
      <c r="E17" s="7"/>
      <c r="F17" s="47"/>
      <c r="G17" s="58"/>
      <c r="H17" s="113"/>
      <c r="I17" s="21" t="s">
        <v>17</v>
      </c>
      <c r="J17" s="47">
        <v>117</v>
      </c>
      <c r="K17" s="58">
        <f t="shared" si="0"/>
        <v>0.014702186479014829</v>
      </c>
      <c r="L17" s="7"/>
    </row>
    <row r="18" spans="1:12" ht="15.75" customHeight="1">
      <c r="A18" s="7"/>
      <c r="B18" s="47"/>
      <c r="C18" s="47"/>
      <c r="D18" s="58"/>
      <c r="E18" s="7"/>
      <c r="F18" s="47"/>
      <c r="G18" s="58"/>
      <c r="H18" s="113"/>
      <c r="I18" s="21" t="s">
        <v>24</v>
      </c>
      <c r="J18" s="47">
        <v>296</v>
      </c>
      <c r="K18" s="58">
        <f t="shared" si="0"/>
        <v>0.03719527519477256</v>
      </c>
      <c r="L18" s="7"/>
    </row>
    <row r="19" spans="1:12" ht="15.75" customHeight="1">
      <c r="A19" s="7"/>
      <c r="B19" s="47"/>
      <c r="C19" s="47"/>
      <c r="D19" s="58"/>
      <c r="E19" s="7"/>
      <c r="F19" s="47"/>
      <c r="G19" s="58"/>
      <c r="H19" s="113"/>
      <c r="I19" s="21" t="s">
        <v>139</v>
      </c>
      <c r="J19" s="47">
        <v>284</v>
      </c>
      <c r="K19" s="58">
        <f t="shared" si="0"/>
        <v>0.03568735863282232</v>
      </c>
      <c r="L19" s="7"/>
    </row>
    <row r="20" spans="1:12" ht="15.75" customHeight="1">
      <c r="A20" s="7"/>
      <c r="B20" s="47"/>
      <c r="C20" s="47"/>
      <c r="D20" s="58"/>
      <c r="E20" s="7"/>
      <c r="F20" s="47"/>
      <c r="G20" s="58"/>
      <c r="H20" s="113"/>
      <c r="I20" s="21" t="s">
        <v>140</v>
      </c>
      <c r="J20" s="47">
        <v>32</v>
      </c>
      <c r="K20" s="58">
        <f t="shared" si="0"/>
        <v>0.004021110831867303</v>
      </c>
      <c r="L20" s="7"/>
    </row>
    <row r="21" spans="1:12" ht="15.75" customHeight="1">
      <c r="A21" s="7"/>
      <c r="B21" s="47"/>
      <c r="C21" s="47"/>
      <c r="D21" s="58"/>
      <c r="E21" s="7"/>
      <c r="F21" s="47"/>
      <c r="G21" s="58"/>
      <c r="H21" s="113"/>
      <c r="I21" s="21" t="s">
        <v>35</v>
      </c>
      <c r="J21" s="47">
        <v>22</v>
      </c>
      <c r="K21" s="58">
        <f t="shared" si="0"/>
        <v>0.002764513696908771</v>
      </c>
      <c r="L21" s="7"/>
    </row>
    <row r="22" spans="1:12" ht="15.75" customHeight="1">
      <c r="A22" s="7"/>
      <c r="B22" s="47"/>
      <c r="C22" s="47"/>
      <c r="D22" s="58"/>
      <c r="E22" s="7"/>
      <c r="F22" s="47"/>
      <c r="G22" s="58"/>
      <c r="H22" s="113"/>
      <c r="I22" s="21" t="s">
        <v>141</v>
      </c>
      <c r="J22" s="47">
        <v>35</v>
      </c>
      <c r="K22" s="58">
        <f t="shared" si="0"/>
        <v>0.004398089972354863</v>
      </c>
      <c r="L22" s="7"/>
    </row>
    <row r="23" spans="1:12" ht="15.75" customHeight="1">
      <c r="A23" s="7"/>
      <c r="B23" s="47"/>
      <c r="C23" s="47"/>
      <c r="D23" s="58"/>
      <c r="E23" s="7"/>
      <c r="F23" s="47"/>
      <c r="G23" s="58"/>
      <c r="H23" s="113"/>
      <c r="I23" s="21" t="s">
        <v>142</v>
      </c>
      <c r="J23" s="47">
        <v>57</v>
      </c>
      <c r="K23" s="58">
        <f t="shared" si="0"/>
        <v>0.007162603669263634</v>
      </c>
      <c r="L23" s="7"/>
    </row>
    <row r="24" spans="1:12" ht="15.75" customHeight="1">
      <c r="A24" s="7"/>
      <c r="B24" s="47"/>
      <c r="C24" s="47"/>
      <c r="D24" s="58"/>
      <c r="E24" s="7"/>
      <c r="F24" s="47"/>
      <c r="G24" s="58"/>
      <c r="H24" s="113"/>
      <c r="I24" s="21" t="s">
        <v>16</v>
      </c>
      <c r="J24" s="47">
        <v>1164</v>
      </c>
      <c r="K24" s="58">
        <f t="shared" si="0"/>
        <v>0.14626790650917315</v>
      </c>
      <c r="L24" s="7"/>
    </row>
    <row r="25" spans="1:12" ht="15.75" customHeight="1">
      <c r="A25" s="7"/>
      <c r="B25" s="47"/>
      <c r="C25" s="47"/>
      <c r="D25" s="58"/>
      <c r="E25" s="2"/>
      <c r="F25" s="46"/>
      <c r="G25" s="62"/>
      <c r="H25" s="114"/>
      <c r="I25" s="32" t="s">
        <v>20</v>
      </c>
      <c r="J25" s="46">
        <v>602</v>
      </c>
      <c r="K25" s="58">
        <f t="shared" si="0"/>
        <v>0.07564714752450365</v>
      </c>
      <c r="L25" s="2"/>
    </row>
    <row r="26" spans="1:12" s="1" customFormat="1" ht="15.75" customHeight="1">
      <c r="A26" s="17"/>
      <c r="B26" s="48"/>
      <c r="C26" s="48"/>
      <c r="D26" s="72"/>
      <c r="E26" s="17" t="s">
        <v>67</v>
      </c>
      <c r="F26" s="48">
        <f>SUM(F4:F25)</f>
        <v>9497</v>
      </c>
      <c r="G26" s="72"/>
      <c r="H26" s="17"/>
      <c r="I26" s="17"/>
      <c r="J26" s="48">
        <f>SUM(J4:J25)</f>
        <v>7958</v>
      </c>
      <c r="K26" s="61">
        <f t="shared" si="0"/>
        <v>1</v>
      </c>
      <c r="L26" s="17"/>
    </row>
    <row r="35" spans="1:12" s="43" customFormat="1" ht="14.25" customHeight="1">
      <c r="A35" s="42" t="s">
        <v>0</v>
      </c>
      <c r="B35" s="76" t="s">
        <v>221</v>
      </c>
      <c r="C35" s="115" t="s">
        <v>222</v>
      </c>
      <c r="D35" s="116"/>
      <c r="E35" s="42" t="s">
        <v>1</v>
      </c>
      <c r="F35" s="105" t="s">
        <v>45</v>
      </c>
      <c r="G35" s="105"/>
      <c r="H35" s="15" t="s">
        <v>2</v>
      </c>
      <c r="I35" s="42" t="s">
        <v>46</v>
      </c>
      <c r="J35" s="105" t="s">
        <v>45</v>
      </c>
      <c r="K35" s="105"/>
      <c r="L35" s="15" t="s">
        <v>3</v>
      </c>
    </row>
    <row r="36" spans="1:12" ht="14.25" customHeight="1">
      <c r="A36" s="3" t="s">
        <v>225</v>
      </c>
      <c r="B36" s="55">
        <v>14034</v>
      </c>
      <c r="C36" s="55">
        <v>10174</v>
      </c>
      <c r="D36" s="56">
        <f>C36/B36</f>
        <v>0.7249536839105031</v>
      </c>
      <c r="E36" s="27" t="s">
        <v>143</v>
      </c>
      <c r="F36" s="78">
        <v>461</v>
      </c>
      <c r="G36" s="79">
        <f>F36/F52</f>
        <v>0.04700244698205547</v>
      </c>
      <c r="H36" s="27"/>
      <c r="I36" s="28" t="s">
        <v>152</v>
      </c>
      <c r="J36" s="78">
        <v>449</v>
      </c>
      <c r="K36" s="57">
        <f>J36/$J$52</f>
        <v>0.05179374783712078</v>
      </c>
      <c r="L36" s="27"/>
    </row>
    <row r="37" spans="1:12" ht="14.25" customHeight="1">
      <c r="A37" s="5" t="s">
        <v>226</v>
      </c>
      <c r="B37" s="47"/>
      <c r="C37" s="47"/>
      <c r="D37" s="58"/>
      <c r="E37" s="7" t="s">
        <v>144</v>
      </c>
      <c r="F37" s="47">
        <v>5437</v>
      </c>
      <c r="G37" s="58">
        <f>F37/F52</f>
        <v>0.5543433931484503</v>
      </c>
      <c r="H37" s="63" t="s">
        <v>2</v>
      </c>
      <c r="I37" s="21" t="s">
        <v>153</v>
      </c>
      <c r="J37" s="47">
        <v>2787</v>
      </c>
      <c r="K37" s="58">
        <f aca="true" t="shared" si="1" ref="K37:K52">J37/$J$52</f>
        <v>0.32149036797785213</v>
      </c>
      <c r="L37" s="7">
        <v>8</v>
      </c>
    </row>
    <row r="38" spans="1:12" ht="14.25" customHeight="1">
      <c r="A38" s="7"/>
      <c r="B38" s="47"/>
      <c r="C38" s="47"/>
      <c r="D38" s="58"/>
      <c r="E38" s="8"/>
      <c r="F38" s="51"/>
      <c r="G38" s="59"/>
      <c r="H38" s="8"/>
      <c r="I38" s="29" t="s">
        <v>154</v>
      </c>
      <c r="J38" s="51">
        <v>1986</v>
      </c>
      <c r="K38" s="58">
        <f t="shared" si="1"/>
        <v>0.22909216749336717</v>
      </c>
      <c r="L38" s="8">
        <v>5</v>
      </c>
    </row>
    <row r="39" spans="1:12" ht="14.25" customHeight="1">
      <c r="A39" s="7"/>
      <c r="B39" s="47"/>
      <c r="C39" s="47"/>
      <c r="D39" s="58"/>
      <c r="E39" s="11" t="s">
        <v>145</v>
      </c>
      <c r="F39" s="47">
        <v>1766</v>
      </c>
      <c r="G39" s="58">
        <f>F39/F52</f>
        <v>0.18005709624796085</v>
      </c>
      <c r="H39" s="7"/>
      <c r="I39" s="31" t="s">
        <v>20</v>
      </c>
      <c r="J39" s="47">
        <v>434</v>
      </c>
      <c r="K39" s="58">
        <f t="shared" si="1"/>
        <v>0.050063444457261505</v>
      </c>
      <c r="L39" s="7">
        <v>1</v>
      </c>
    </row>
    <row r="40" spans="1:12" ht="14.25" customHeight="1">
      <c r="A40" s="7"/>
      <c r="B40" s="47"/>
      <c r="C40" s="47"/>
      <c r="D40" s="58"/>
      <c r="E40" s="7"/>
      <c r="F40" s="47"/>
      <c r="G40" s="58"/>
      <c r="H40" s="7"/>
      <c r="I40" s="21" t="s">
        <v>155</v>
      </c>
      <c r="J40" s="47">
        <v>41</v>
      </c>
      <c r="K40" s="58">
        <f t="shared" si="1"/>
        <v>0.0047294959049486674</v>
      </c>
      <c r="L40" s="7"/>
    </row>
    <row r="41" spans="1:12" ht="14.25" customHeight="1">
      <c r="A41" s="7"/>
      <c r="B41" s="47"/>
      <c r="C41" s="47"/>
      <c r="D41" s="58"/>
      <c r="E41" s="7"/>
      <c r="F41" s="47"/>
      <c r="G41" s="58"/>
      <c r="H41" s="7"/>
      <c r="I41" s="21" t="s">
        <v>16</v>
      </c>
      <c r="J41" s="47">
        <v>830</v>
      </c>
      <c r="K41" s="58">
        <f t="shared" si="1"/>
        <v>0.0957434536855462</v>
      </c>
      <c r="L41" s="7">
        <v>2</v>
      </c>
    </row>
    <row r="42" spans="1:12" ht="14.25" customHeight="1">
      <c r="A42" s="7"/>
      <c r="B42" s="47"/>
      <c r="C42" s="47"/>
      <c r="D42" s="58"/>
      <c r="E42" s="8"/>
      <c r="F42" s="51"/>
      <c r="G42" s="59"/>
      <c r="H42" s="8"/>
      <c r="I42" s="29" t="s">
        <v>24</v>
      </c>
      <c r="J42" s="51">
        <v>224</v>
      </c>
      <c r="K42" s="58">
        <f t="shared" si="1"/>
        <v>0.025839197139231745</v>
      </c>
      <c r="L42" s="8"/>
    </row>
    <row r="43" spans="1:12" ht="14.25" customHeight="1">
      <c r="A43" s="7"/>
      <c r="B43" s="47"/>
      <c r="C43" s="47"/>
      <c r="D43" s="58"/>
      <c r="E43" s="11" t="s">
        <v>146</v>
      </c>
      <c r="F43" s="47">
        <v>379</v>
      </c>
      <c r="G43" s="58">
        <f>F43/F52</f>
        <v>0.038641924959216964</v>
      </c>
      <c r="H43" s="7"/>
      <c r="I43" s="31" t="s">
        <v>156</v>
      </c>
      <c r="J43" s="47">
        <v>231</v>
      </c>
      <c r="K43" s="58">
        <f t="shared" si="1"/>
        <v>0.02664667204983274</v>
      </c>
      <c r="L43" s="7"/>
    </row>
    <row r="44" spans="1:12" ht="14.25" customHeight="1">
      <c r="A44" s="7"/>
      <c r="B44" s="47"/>
      <c r="C44" s="47"/>
      <c r="D44" s="58"/>
      <c r="E44" s="8"/>
      <c r="F44" s="51"/>
      <c r="G44" s="59"/>
      <c r="H44" s="8"/>
      <c r="I44" s="29" t="s">
        <v>157</v>
      </c>
      <c r="J44" s="51">
        <v>122</v>
      </c>
      <c r="K44" s="58">
        <f t="shared" si="1"/>
        <v>0.01407313415618872</v>
      </c>
      <c r="L44" s="8"/>
    </row>
    <row r="45" spans="1:12" ht="14.25" customHeight="1">
      <c r="A45" s="7"/>
      <c r="B45" s="47"/>
      <c r="C45" s="47"/>
      <c r="D45" s="58"/>
      <c r="E45" s="9" t="s">
        <v>147</v>
      </c>
      <c r="F45" s="51">
        <v>211</v>
      </c>
      <c r="G45" s="59">
        <f>F45/F52</f>
        <v>0.02151305057096248</v>
      </c>
      <c r="H45" s="8"/>
      <c r="I45" s="30" t="s">
        <v>31</v>
      </c>
      <c r="J45" s="51">
        <v>201</v>
      </c>
      <c r="K45" s="58">
        <f t="shared" si="1"/>
        <v>0.0231860652901142</v>
      </c>
      <c r="L45" s="8"/>
    </row>
    <row r="46" spans="1:12" ht="14.25" customHeight="1">
      <c r="A46" s="7"/>
      <c r="B46" s="47"/>
      <c r="C46" s="47"/>
      <c r="D46" s="58"/>
      <c r="E46" s="9" t="s">
        <v>148</v>
      </c>
      <c r="F46" s="51">
        <v>386</v>
      </c>
      <c r="G46" s="59">
        <f>F46/F52</f>
        <v>0.03935562805872757</v>
      </c>
      <c r="H46" s="8"/>
      <c r="I46" s="30" t="s">
        <v>158</v>
      </c>
      <c r="J46" s="51">
        <v>348</v>
      </c>
      <c r="K46" s="58">
        <f t="shared" si="1"/>
        <v>0.04014303841273503</v>
      </c>
      <c r="L46" s="8"/>
    </row>
    <row r="47" spans="1:12" ht="14.25" customHeight="1">
      <c r="A47" s="7"/>
      <c r="B47" s="47"/>
      <c r="C47" s="47"/>
      <c r="D47" s="58"/>
      <c r="E47" s="9" t="s">
        <v>149</v>
      </c>
      <c r="F47" s="51">
        <v>85</v>
      </c>
      <c r="G47" s="59">
        <f>F47/F52</f>
        <v>0.008666394779771614</v>
      </c>
      <c r="H47" s="8"/>
      <c r="I47" s="30" t="s">
        <v>11</v>
      </c>
      <c r="J47" s="51">
        <v>71</v>
      </c>
      <c r="K47" s="58">
        <f t="shared" si="1"/>
        <v>0.008190102664667204</v>
      </c>
      <c r="L47" s="8"/>
    </row>
    <row r="48" spans="1:12" ht="14.25" customHeight="1">
      <c r="A48" s="7"/>
      <c r="B48" s="47"/>
      <c r="C48" s="47"/>
      <c r="D48" s="58"/>
      <c r="E48" s="9" t="s">
        <v>150</v>
      </c>
      <c r="F48" s="51">
        <v>265</v>
      </c>
      <c r="G48" s="59">
        <f>F48/F52</f>
        <v>0.027018760195758565</v>
      </c>
      <c r="H48" s="8"/>
      <c r="I48" s="30" t="s">
        <v>159</v>
      </c>
      <c r="J48" s="51">
        <v>248</v>
      </c>
      <c r="K48" s="58">
        <f t="shared" si="1"/>
        <v>0.028607682547006574</v>
      </c>
      <c r="L48" s="8"/>
    </row>
    <row r="49" spans="1:12" ht="14.25" customHeight="1">
      <c r="A49" s="7"/>
      <c r="B49" s="47"/>
      <c r="C49" s="47"/>
      <c r="D49" s="58"/>
      <c r="E49" s="11" t="s">
        <v>151</v>
      </c>
      <c r="F49" s="47">
        <v>818</v>
      </c>
      <c r="G49" s="58">
        <f>F49/F52</f>
        <v>0.08340130505709625</v>
      </c>
      <c r="H49" s="7"/>
      <c r="I49" s="31" t="s">
        <v>7</v>
      </c>
      <c r="J49" s="47">
        <v>260</v>
      </c>
      <c r="K49" s="58">
        <f t="shared" si="1"/>
        <v>0.02999192525089399</v>
      </c>
      <c r="L49" s="7"/>
    </row>
    <row r="50" spans="1:12" ht="14.25" customHeight="1">
      <c r="A50" s="7"/>
      <c r="B50" s="47"/>
      <c r="C50" s="47"/>
      <c r="D50" s="58"/>
      <c r="E50" s="7"/>
      <c r="F50" s="47"/>
      <c r="G50" s="58"/>
      <c r="H50" s="7"/>
      <c r="I50" s="21" t="s">
        <v>61</v>
      </c>
      <c r="J50" s="47">
        <v>242</v>
      </c>
      <c r="K50" s="58">
        <f t="shared" si="1"/>
        <v>0.027915561195062867</v>
      </c>
      <c r="L50" s="7"/>
    </row>
    <row r="51" spans="1:12" ht="14.25" customHeight="1">
      <c r="A51" s="7"/>
      <c r="B51" s="47"/>
      <c r="C51" s="47"/>
      <c r="D51" s="58"/>
      <c r="E51" s="2"/>
      <c r="F51" s="46"/>
      <c r="G51" s="62"/>
      <c r="H51" s="2"/>
      <c r="I51" s="32" t="s">
        <v>160</v>
      </c>
      <c r="J51" s="46">
        <v>195</v>
      </c>
      <c r="K51" s="62">
        <f t="shared" si="1"/>
        <v>0.02249394393817049</v>
      </c>
      <c r="L51" s="2"/>
    </row>
    <row r="52" spans="1:12" ht="14.25" customHeight="1" thickBot="1">
      <c r="A52" s="38"/>
      <c r="B52" s="64"/>
      <c r="C52" s="64"/>
      <c r="D52" s="69"/>
      <c r="E52" s="90" t="s">
        <v>67</v>
      </c>
      <c r="F52" s="64">
        <f>SUM(F36:F51)</f>
        <v>9808</v>
      </c>
      <c r="G52" s="69"/>
      <c r="H52" s="38"/>
      <c r="I52" s="38"/>
      <c r="J52" s="64">
        <f>SUM(J36:J51)</f>
        <v>8669</v>
      </c>
      <c r="K52" s="79">
        <f t="shared" si="1"/>
        <v>1</v>
      </c>
      <c r="L52" s="38">
        <f>SUM(L36:L51)</f>
        <v>16</v>
      </c>
    </row>
    <row r="53" spans="1:12" ht="14.25" customHeight="1" thickTop="1">
      <c r="A53" s="34" t="s">
        <v>167</v>
      </c>
      <c r="B53" s="88">
        <v>31823</v>
      </c>
      <c r="C53" s="88">
        <v>21093</v>
      </c>
      <c r="D53" s="89">
        <f>C53/B53</f>
        <v>0.6628224868805581</v>
      </c>
      <c r="E53" s="35" t="s">
        <v>161</v>
      </c>
      <c r="F53" s="82">
        <v>194</v>
      </c>
      <c r="G53" s="86">
        <f>F53/F66</f>
        <v>0.009535512410911771</v>
      </c>
      <c r="H53" s="35"/>
      <c r="I53" s="37" t="s">
        <v>168</v>
      </c>
      <c r="J53" s="82">
        <v>170</v>
      </c>
      <c r="K53" s="87">
        <f>J53/$J$66</f>
        <v>0.009082166898172882</v>
      </c>
      <c r="L53" s="35"/>
    </row>
    <row r="54" spans="1:12" ht="14.25" customHeight="1">
      <c r="A54" s="7"/>
      <c r="B54" s="47"/>
      <c r="C54" s="47"/>
      <c r="D54" s="58"/>
      <c r="E54" s="9" t="s">
        <v>162</v>
      </c>
      <c r="F54" s="51">
        <v>1643</v>
      </c>
      <c r="G54" s="59">
        <f>F54/F66</f>
        <v>0.08075694273777341</v>
      </c>
      <c r="H54" s="8"/>
      <c r="I54" s="29" t="s">
        <v>20</v>
      </c>
      <c r="J54" s="51">
        <v>1520</v>
      </c>
      <c r="K54" s="58">
        <f aca="true" t="shared" si="2" ref="K54:K66">J54/$J$66</f>
        <v>0.0812052569718987</v>
      </c>
      <c r="L54" s="8">
        <v>1</v>
      </c>
    </row>
    <row r="55" spans="1:12" ht="14.25" customHeight="1">
      <c r="A55" s="7"/>
      <c r="B55" s="47"/>
      <c r="C55" s="47"/>
      <c r="D55" s="58"/>
      <c r="E55" s="11" t="s">
        <v>163</v>
      </c>
      <c r="F55" s="47">
        <v>13762</v>
      </c>
      <c r="G55" s="58">
        <f>F55/F66</f>
        <v>0.6764315556647825</v>
      </c>
      <c r="H55" s="63" t="s">
        <v>2</v>
      </c>
      <c r="I55" s="21" t="s">
        <v>73</v>
      </c>
      <c r="J55" s="47">
        <v>908</v>
      </c>
      <c r="K55" s="58">
        <f t="shared" si="2"/>
        <v>0.048509456138476334</v>
      </c>
      <c r="L55" s="7">
        <v>1</v>
      </c>
    </row>
    <row r="56" spans="1:12" ht="14.25" customHeight="1">
      <c r="A56" s="7"/>
      <c r="B56" s="47"/>
      <c r="C56" s="47"/>
      <c r="D56" s="58"/>
      <c r="E56" s="7"/>
      <c r="F56" s="47"/>
      <c r="G56" s="58"/>
      <c r="H56" s="7"/>
      <c r="I56" s="21" t="s">
        <v>31</v>
      </c>
      <c r="J56" s="47">
        <v>1175</v>
      </c>
      <c r="K56" s="58">
        <f t="shared" si="2"/>
        <v>0.06277380061972433</v>
      </c>
      <c r="L56" s="7">
        <v>2</v>
      </c>
    </row>
    <row r="57" spans="1:12" ht="14.25" customHeight="1">
      <c r="A57" s="7"/>
      <c r="B57" s="47"/>
      <c r="C57" s="47"/>
      <c r="D57" s="58"/>
      <c r="E57" s="7"/>
      <c r="F57" s="47"/>
      <c r="G57" s="58"/>
      <c r="H57" s="7"/>
      <c r="I57" s="21" t="s">
        <v>63</v>
      </c>
      <c r="J57" s="47">
        <v>1463</v>
      </c>
      <c r="K57" s="58">
        <f t="shared" si="2"/>
        <v>0.0781600598354525</v>
      </c>
      <c r="L57" s="7">
        <v>3</v>
      </c>
    </row>
    <row r="58" spans="1:12" ht="14.25" customHeight="1">
      <c r="A58" s="7"/>
      <c r="B58" s="47"/>
      <c r="C58" s="47"/>
      <c r="D58" s="58"/>
      <c r="E58" s="7"/>
      <c r="F58" s="47"/>
      <c r="G58" s="58"/>
      <c r="H58" s="7"/>
      <c r="I58" s="21" t="s">
        <v>33</v>
      </c>
      <c r="J58" s="47">
        <v>1004</v>
      </c>
      <c r="K58" s="58">
        <f t="shared" si="2"/>
        <v>0.05363820921038572</v>
      </c>
      <c r="L58" s="7">
        <v>2</v>
      </c>
    </row>
    <row r="59" spans="1:12" ht="14.25" customHeight="1">
      <c r="A59" s="7"/>
      <c r="B59" s="47"/>
      <c r="C59" s="47"/>
      <c r="D59" s="58"/>
      <c r="E59" s="7"/>
      <c r="F59" s="47"/>
      <c r="G59" s="58"/>
      <c r="H59" s="7"/>
      <c r="I59" s="21" t="s">
        <v>169</v>
      </c>
      <c r="J59" s="47">
        <v>282</v>
      </c>
      <c r="K59" s="58">
        <f t="shared" si="2"/>
        <v>0.01506571214873384</v>
      </c>
      <c r="L59" s="7"/>
    </row>
    <row r="60" spans="1:12" ht="14.25" customHeight="1">
      <c r="A60" s="7"/>
      <c r="B60" s="47"/>
      <c r="C60" s="47"/>
      <c r="D60" s="58"/>
      <c r="E60" s="7"/>
      <c r="F60" s="47"/>
      <c r="G60" s="58"/>
      <c r="H60" s="7"/>
      <c r="I60" s="21" t="s">
        <v>170</v>
      </c>
      <c r="J60" s="47">
        <v>642</v>
      </c>
      <c r="K60" s="58">
        <f t="shared" si="2"/>
        <v>0.03429853616839406</v>
      </c>
      <c r="L60" s="7">
        <v>1</v>
      </c>
    </row>
    <row r="61" spans="1:12" ht="14.25" customHeight="1">
      <c r="A61" s="7"/>
      <c r="B61" s="47"/>
      <c r="C61" s="47"/>
      <c r="D61" s="58"/>
      <c r="E61" s="7"/>
      <c r="F61" s="47"/>
      <c r="G61" s="58"/>
      <c r="H61" s="7"/>
      <c r="I61" s="21" t="s">
        <v>171</v>
      </c>
      <c r="J61" s="47">
        <v>6244</v>
      </c>
      <c r="K61" s="58">
        <f t="shared" si="2"/>
        <v>0.3335826477187734</v>
      </c>
      <c r="L61" s="7">
        <v>12</v>
      </c>
    </row>
    <row r="62" spans="1:12" ht="14.25" customHeight="1">
      <c r="A62" s="7"/>
      <c r="B62" s="47"/>
      <c r="C62" s="47"/>
      <c r="D62" s="58"/>
      <c r="E62" s="8"/>
      <c r="F62" s="51"/>
      <c r="G62" s="59"/>
      <c r="H62" s="8"/>
      <c r="I62" s="29" t="s">
        <v>61</v>
      </c>
      <c r="J62" s="51">
        <v>968</v>
      </c>
      <c r="K62" s="58">
        <f t="shared" si="2"/>
        <v>0.0517149268084197</v>
      </c>
      <c r="L62" s="8">
        <v>1</v>
      </c>
    </row>
    <row r="63" spans="1:12" ht="14.25" customHeight="1">
      <c r="A63" s="7"/>
      <c r="B63" s="47"/>
      <c r="C63" s="47"/>
      <c r="D63" s="58"/>
      <c r="E63" s="9" t="s">
        <v>164</v>
      </c>
      <c r="F63" s="51">
        <v>2001</v>
      </c>
      <c r="G63" s="59">
        <f>F63/F66</f>
        <v>0.09835340378471369</v>
      </c>
      <c r="H63" s="8"/>
      <c r="I63" s="29" t="s">
        <v>172</v>
      </c>
      <c r="J63" s="51">
        <v>1712</v>
      </c>
      <c r="K63" s="58">
        <f t="shared" si="2"/>
        <v>0.0914627631157175</v>
      </c>
      <c r="L63" s="8">
        <v>1</v>
      </c>
    </row>
    <row r="64" spans="1:12" ht="14.25" customHeight="1">
      <c r="A64" s="7"/>
      <c r="B64" s="47"/>
      <c r="C64" s="47"/>
      <c r="D64" s="58"/>
      <c r="E64" s="9" t="s">
        <v>165</v>
      </c>
      <c r="F64" s="51">
        <v>660</v>
      </c>
      <c r="G64" s="59">
        <f>F64/F66</f>
        <v>0.0324404030474318</v>
      </c>
      <c r="H64" s="8"/>
      <c r="I64" s="29" t="s">
        <v>24</v>
      </c>
      <c r="J64" s="51">
        <v>605</v>
      </c>
      <c r="K64" s="58">
        <f t="shared" si="2"/>
        <v>0.032321829255262315</v>
      </c>
      <c r="L64" s="8"/>
    </row>
    <row r="65" spans="1:12" ht="14.25" customHeight="1">
      <c r="A65" s="7"/>
      <c r="B65" s="47"/>
      <c r="C65" s="47"/>
      <c r="D65" s="58"/>
      <c r="E65" s="33" t="s">
        <v>166</v>
      </c>
      <c r="F65" s="46">
        <v>2085</v>
      </c>
      <c r="G65" s="62">
        <f>F65/F66</f>
        <v>0.10248218235438683</v>
      </c>
      <c r="H65" s="2"/>
      <c r="I65" s="32" t="s">
        <v>173</v>
      </c>
      <c r="J65" s="46">
        <v>2025</v>
      </c>
      <c r="K65" s="62">
        <f t="shared" si="2"/>
        <v>0.10818463511058873</v>
      </c>
      <c r="L65" s="2">
        <v>2</v>
      </c>
    </row>
    <row r="66" spans="1:12" s="1" customFormat="1" ht="14.25" customHeight="1">
      <c r="A66" s="17"/>
      <c r="B66" s="48"/>
      <c r="C66" s="48"/>
      <c r="D66" s="72"/>
      <c r="E66" s="17" t="s">
        <v>67</v>
      </c>
      <c r="F66" s="48">
        <f>SUM(F53:F65)</f>
        <v>20345</v>
      </c>
      <c r="G66" s="72"/>
      <c r="H66" s="17"/>
      <c r="I66" s="17"/>
      <c r="J66" s="48">
        <f>SUM(J53:J65)</f>
        <v>18718</v>
      </c>
      <c r="K66" s="62">
        <f t="shared" si="2"/>
        <v>1</v>
      </c>
      <c r="L66" s="12">
        <f>SUM(L53:L65)</f>
        <v>26</v>
      </c>
    </row>
    <row r="67" spans="2:11" s="91" customFormat="1" ht="14.25" customHeight="1">
      <c r="B67" s="92"/>
      <c r="C67" s="92"/>
      <c r="D67" s="93"/>
      <c r="F67" s="92"/>
      <c r="G67" s="93"/>
      <c r="J67" s="92"/>
      <c r="K67" s="94"/>
    </row>
    <row r="68" spans="2:11" s="91" customFormat="1" ht="14.25" customHeight="1">
      <c r="B68" s="92"/>
      <c r="C68" s="92"/>
      <c r="D68" s="93"/>
      <c r="F68" s="92"/>
      <c r="G68" s="93"/>
      <c r="J68" s="92"/>
      <c r="K68" s="94"/>
    </row>
    <row r="69" spans="2:11" s="91" customFormat="1" ht="14.25" customHeight="1">
      <c r="B69" s="92"/>
      <c r="C69" s="92"/>
      <c r="D69" s="93"/>
      <c r="F69" s="92"/>
      <c r="G69" s="93"/>
      <c r="J69" s="92"/>
      <c r="K69" s="94"/>
    </row>
    <row r="70" spans="2:11" s="91" customFormat="1" ht="14.25" customHeight="1">
      <c r="B70" s="92"/>
      <c r="C70" s="92"/>
      <c r="D70" s="93"/>
      <c r="F70" s="92"/>
      <c r="G70" s="93"/>
      <c r="J70" s="92"/>
      <c r="K70" s="94"/>
    </row>
    <row r="71" spans="2:11" s="91" customFormat="1" ht="14.25" customHeight="1">
      <c r="B71" s="92"/>
      <c r="C71" s="92"/>
      <c r="D71" s="93"/>
      <c r="F71" s="92"/>
      <c r="G71" s="93"/>
      <c r="J71" s="92"/>
      <c r="K71" s="94"/>
    </row>
    <row r="72" spans="1:12" s="43" customFormat="1" ht="12.75">
      <c r="A72" s="42" t="s">
        <v>0</v>
      </c>
      <c r="B72" s="76" t="s">
        <v>221</v>
      </c>
      <c r="C72" s="115" t="s">
        <v>222</v>
      </c>
      <c r="D72" s="116"/>
      <c r="E72" s="42" t="s">
        <v>1</v>
      </c>
      <c r="F72" s="105" t="s">
        <v>45</v>
      </c>
      <c r="G72" s="105"/>
      <c r="H72" s="15" t="s">
        <v>2</v>
      </c>
      <c r="I72" s="42" t="s">
        <v>46</v>
      </c>
      <c r="J72" s="105" t="s">
        <v>45</v>
      </c>
      <c r="K72" s="105"/>
      <c r="L72" s="15" t="s">
        <v>3</v>
      </c>
    </row>
    <row r="73" spans="1:12" ht="12.75">
      <c r="A73" s="3" t="s">
        <v>180</v>
      </c>
      <c r="B73" s="55">
        <v>45842</v>
      </c>
      <c r="C73" s="55">
        <v>32054</v>
      </c>
      <c r="D73" s="56">
        <f>C73/B73</f>
        <v>0.6992277823829676</v>
      </c>
      <c r="E73" s="4" t="s">
        <v>174</v>
      </c>
      <c r="F73" s="50">
        <v>12156</v>
      </c>
      <c r="G73" s="57">
        <f>F73/F92</f>
        <v>0.3962577827036542</v>
      </c>
      <c r="H73" s="4"/>
      <c r="I73" s="40" t="s">
        <v>16</v>
      </c>
      <c r="J73" s="50">
        <v>4881</v>
      </c>
      <c r="K73" s="57">
        <f>J73/$J$92</f>
        <v>0.16999860685427695</v>
      </c>
      <c r="L73" s="4">
        <v>5</v>
      </c>
    </row>
    <row r="74" spans="1:12" ht="12.75">
      <c r="A74" s="7"/>
      <c r="B74" s="47"/>
      <c r="C74" s="47"/>
      <c r="D74" s="58"/>
      <c r="E74" s="7"/>
      <c r="F74" s="47"/>
      <c r="G74" s="58"/>
      <c r="H74" s="7"/>
      <c r="I74" s="21" t="s">
        <v>89</v>
      </c>
      <c r="J74" s="47">
        <v>53</v>
      </c>
      <c r="K74" s="58">
        <f aca="true" t="shared" si="3" ref="K74:K92">J74/$J$92</f>
        <v>0.0018459180830314851</v>
      </c>
      <c r="L74" s="7"/>
    </row>
    <row r="75" spans="1:12" ht="12.75">
      <c r="A75" s="7"/>
      <c r="B75" s="47"/>
      <c r="C75" s="47"/>
      <c r="D75" s="58"/>
      <c r="E75" s="7"/>
      <c r="F75" s="47"/>
      <c r="G75" s="58"/>
      <c r="H75" s="7"/>
      <c r="I75" s="21" t="s">
        <v>20</v>
      </c>
      <c r="J75" s="47">
        <v>4186</v>
      </c>
      <c r="K75" s="58">
        <f t="shared" si="3"/>
        <v>0.14579269991641125</v>
      </c>
      <c r="L75" s="7">
        <v>4</v>
      </c>
    </row>
    <row r="76" spans="1:12" ht="12.75">
      <c r="A76" s="7"/>
      <c r="B76" s="47"/>
      <c r="C76" s="47"/>
      <c r="D76" s="58"/>
      <c r="E76" s="7"/>
      <c r="F76" s="47"/>
      <c r="G76" s="58"/>
      <c r="H76" s="7"/>
      <c r="I76" s="21" t="s">
        <v>181</v>
      </c>
      <c r="J76" s="47">
        <v>1339</v>
      </c>
      <c r="K76" s="58">
        <f t="shared" si="3"/>
        <v>0.046635553078852046</v>
      </c>
      <c r="L76" s="7">
        <v>1</v>
      </c>
    </row>
    <row r="77" spans="1:12" ht="12.75">
      <c r="A77" s="7"/>
      <c r="B77" s="47"/>
      <c r="C77" s="47"/>
      <c r="D77" s="58"/>
      <c r="E77" s="8"/>
      <c r="F77" s="51"/>
      <c r="G77" s="59"/>
      <c r="H77" s="8"/>
      <c r="I77" s="29" t="s">
        <v>17</v>
      </c>
      <c r="J77" s="51">
        <v>765</v>
      </c>
      <c r="K77" s="59">
        <f t="shared" si="3"/>
        <v>0.026643911953190304</v>
      </c>
      <c r="L77" s="8"/>
    </row>
    <row r="78" spans="1:12" ht="12.75">
      <c r="A78" s="7"/>
      <c r="B78" s="47"/>
      <c r="C78" s="47"/>
      <c r="D78" s="58"/>
      <c r="E78" s="7" t="s">
        <v>175</v>
      </c>
      <c r="F78" s="47">
        <v>15839</v>
      </c>
      <c r="G78" s="58">
        <f>F78/F92</f>
        <v>0.5163151546761418</v>
      </c>
      <c r="H78" s="63" t="s">
        <v>2</v>
      </c>
      <c r="I78" s="21" t="s">
        <v>182</v>
      </c>
      <c r="J78" s="47">
        <v>395</v>
      </c>
      <c r="K78" s="58">
        <f t="shared" si="3"/>
        <v>0.013757314015045975</v>
      </c>
      <c r="L78" s="7"/>
    </row>
    <row r="79" spans="1:12" ht="12.75">
      <c r="A79" s="7"/>
      <c r="B79" s="47"/>
      <c r="C79" s="47"/>
      <c r="D79" s="58"/>
      <c r="E79" s="7"/>
      <c r="F79" s="47"/>
      <c r="G79" s="58"/>
      <c r="H79" s="7"/>
      <c r="I79" s="21" t="s">
        <v>183</v>
      </c>
      <c r="J79" s="47">
        <v>8480</v>
      </c>
      <c r="K79" s="58">
        <f t="shared" si="3"/>
        <v>0.2953468932850376</v>
      </c>
      <c r="L79" s="7">
        <v>12</v>
      </c>
    </row>
    <row r="80" spans="1:12" ht="12.75">
      <c r="A80" s="7"/>
      <c r="B80" s="47"/>
      <c r="C80" s="47"/>
      <c r="D80" s="58"/>
      <c r="E80" s="7"/>
      <c r="F80" s="47"/>
      <c r="G80" s="58"/>
      <c r="H80" s="7"/>
      <c r="I80" s="21" t="s">
        <v>63</v>
      </c>
      <c r="J80" s="47">
        <v>2901</v>
      </c>
      <c r="K80" s="58">
        <f t="shared" si="3"/>
        <v>0.10103789356366676</v>
      </c>
      <c r="L80" s="7">
        <v>4</v>
      </c>
    </row>
    <row r="81" spans="1:12" ht="12.75">
      <c r="A81" s="7"/>
      <c r="B81" s="47"/>
      <c r="C81" s="47"/>
      <c r="D81" s="58"/>
      <c r="E81" s="7"/>
      <c r="F81" s="47"/>
      <c r="G81" s="58"/>
      <c r="H81" s="7"/>
      <c r="I81" s="21" t="s">
        <v>73</v>
      </c>
      <c r="J81" s="47">
        <v>1079</v>
      </c>
      <c r="K81" s="58">
        <f t="shared" si="3"/>
        <v>0.037580105879074954</v>
      </c>
      <c r="L81" s="7">
        <v>1</v>
      </c>
    </row>
    <row r="82" spans="1:12" ht="12.75">
      <c r="A82" s="7"/>
      <c r="B82" s="47"/>
      <c r="C82" s="47"/>
      <c r="D82" s="58"/>
      <c r="E82" s="7"/>
      <c r="F82" s="47"/>
      <c r="G82" s="58"/>
      <c r="H82" s="7"/>
      <c r="I82" s="21" t="s">
        <v>33</v>
      </c>
      <c r="J82" s="47">
        <v>748</v>
      </c>
      <c r="K82" s="58">
        <f t="shared" si="3"/>
        <v>0.026051825020897187</v>
      </c>
      <c r="L82" s="7">
        <v>1</v>
      </c>
    </row>
    <row r="83" spans="1:12" ht="12.75">
      <c r="A83" s="7"/>
      <c r="B83" s="47"/>
      <c r="C83" s="47"/>
      <c r="D83" s="58"/>
      <c r="E83" s="7"/>
      <c r="F83" s="47"/>
      <c r="G83" s="58"/>
      <c r="H83" s="7"/>
      <c r="I83" s="21" t="s">
        <v>31</v>
      </c>
      <c r="J83" s="47">
        <v>545</v>
      </c>
      <c r="K83" s="58">
        <f t="shared" si="3"/>
        <v>0.018981610476455836</v>
      </c>
      <c r="L83" s="7"/>
    </row>
    <row r="84" spans="1:12" ht="12.75">
      <c r="A84" s="7"/>
      <c r="B84" s="47"/>
      <c r="C84" s="47"/>
      <c r="D84" s="58"/>
      <c r="E84" s="7"/>
      <c r="F84" s="47"/>
      <c r="G84" s="58"/>
      <c r="H84" s="7"/>
      <c r="I84" s="21" t="s">
        <v>169</v>
      </c>
      <c r="J84" s="47">
        <v>207</v>
      </c>
      <c r="K84" s="58">
        <f t="shared" si="3"/>
        <v>0.0072095291167456116</v>
      </c>
      <c r="L84" s="7"/>
    </row>
    <row r="85" spans="1:12" ht="12.75">
      <c r="A85" s="7"/>
      <c r="B85" s="47"/>
      <c r="C85" s="47"/>
      <c r="D85" s="58"/>
      <c r="E85" s="7"/>
      <c r="F85" s="47"/>
      <c r="G85" s="58"/>
      <c r="H85" s="7"/>
      <c r="I85" s="21" t="s">
        <v>40</v>
      </c>
      <c r="J85" s="47">
        <v>120</v>
      </c>
      <c r="K85" s="58">
        <f t="shared" si="3"/>
        <v>0.004179437169127891</v>
      </c>
      <c r="L85" s="7"/>
    </row>
    <row r="86" spans="1:12" ht="12.75">
      <c r="A86" s="7"/>
      <c r="B86" s="47"/>
      <c r="C86" s="47"/>
      <c r="D86" s="58"/>
      <c r="E86" s="8"/>
      <c r="F86" s="51"/>
      <c r="G86" s="59"/>
      <c r="H86" s="8"/>
      <c r="I86" s="29" t="s">
        <v>61</v>
      </c>
      <c r="J86" s="51">
        <v>579</v>
      </c>
      <c r="K86" s="59">
        <f t="shared" si="3"/>
        <v>0.020165784341042072</v>
      </c>
      <c r="L86" s="8"/>
    </row>
    <row r="87" spans="1:12" ht="12.75">
      <c r="A87" s="7"/>
      <c r="B87" s="47"/>
      <c r="C87" s="47"/>
      <c r="D87" s="58"/>
      <c r="E87" s="9" t="s">
        <v>176</v>
      </c>
      <c r="F87" s="51">
        <v>225</v>
      </c>
      <c r="G87" s="59">
        <f>F87/F92</f>
        <v>0.007334485119144636</v>
      </c>
      <c r="H87" s="8"/>
      <c r="I87" s="29" t="s">
        <v>184</v>
      </c>
      <c r="J87" s="51">
        <v>194</v>
      </c>
      <c r="K87" s="59">
        <f t="shared" si="3"/>
        <v>0.006756756756756757</v>
      </c>
      <c r="L87" s="8"/>
    </row>
    <row r="88" spans="1:12" ht="12.75">
      <c r="A88" s="7"/>
      <c r="B88" s="47"/>
      <c r="C88" s="47"/>
      <c r="D88" s="58"/>
      <c r="E88" s="9" t="s">
        <v>177</v>
      </c>
      <c r="F88" s="51">
        <v>302</v>
      </c>
      <c r="G88" s="59">
        <f>F88/F92</f>
        <v>0.009844508915474134</v>
      </c>
      <c r="H88" s="8"/>
      <c r="I88" s="30" t="s">
        <v>185</v>
      </c>
      <c r="J88" s="51">
        <v>279</v>
      </c>
      <c r="K88" s="59">
        <f t="shared" si="3"/>
        <v>0.009717191418222346</v>
      </c>
      <c r="L88" s="8"/>
    </row>
    <row r="89" spans="1:12" ht="12.75">
      <c r="A89" s="7"/>
      <c r="B89" s="47"/>
      <c r="C89" s="47"/>
      <c r="D89" s="58"/>
      <c r="E89" s="9" t="s">
        <v>178</v>
      </c>
      <c r="F89" s="51">
        <v>687</v>
      </c>
      <c r="G89" s="59">
        <f>F89/F92</f>
        <v>0.02239462789712162</v>
      </c>
      <c r="H89" s="8"/>
      <c r="I89" s="30" t="s">
        <v>186</v>
      </c>
      <c r="J89" s="51">
        <v>677</v>
      </c>
      <c r="K89" s="59">
        <f t="shared" si="3"/>
        <v>0.023578991362496516</v>
      </c>
      <c r="L89" s="8"/>
    </row>
    <row r="90" spans="1:12" ht="12.75">
      <c r="A90" s="7"/>
      <c r="B90" s="47"/>
      <c r="C90" s="47"/>
      <c r="D90" s="58"/>
      <c r="E90" s="7" t="s">
        <v>179</v>
      </c>
      <c r="F90" s="47">
        <v>1468</v>
      </c>
      <c r="G90" s="58">
        <f>F90/F92</f>
        <v>0.04785344068846367</v>
      </c>
      <c r="H90" s="7"/>
      <c r="I90" s="21" t="s">
        <v>187</v>
      </c>
      <c r="J90" s="47">
        <v>1142</v>
      </c>
      <c r="K90" s="58">
        <f t="shared" si="3"/>
        <v>0.03977431039286709</v>
      </c>
      <c r="L90" s="7"/>
    </row>
    <row r="91" spans="1:12" ht="12.75">
      <c r="A91" s="7"/>
      <c r="B91" s="47"/>
      <c r="C91" s="47"/>
      <c r="D91" s="58"/>
      <c r="E91" s="2"/>
      <c r="F91" s="46"/>
      <c r="G91" s="62"/>
      <c r="H91" s="2"/>
      <c r="I91" s="32" t="s">
        <v>35</v>
      </c>
      <c r="J91" s="46">
        <v>142</v>
      </c>
      <c r="K91" s="62">
        <f t="shared" si="3"/>
        <v>0.004945667316801338</v>
      </c>
      <c r="L91" s="2"/>
    </row>
    <row r="92" spans="1:12" s="1" customFormat="1" ht="13.5" thickBot="1">
      <c r="A92" s="39"/>
      <c r="B92" s="81"/>
      <c r="C92" s="81"/>
      <c r="D92" s="85"/>
      <c r="E92" s="39" t="s">
        <v>67</v>
      </c>
      <c r="F92" s="81">
        <f>SUM(F73:F91)</f>
        <v>30677</v>
      </c>
      <c r="G92" s="85"/>
      <c r="H92" s="39"/>
      <c r="I92" s="41"/>
      <c r="J92" s="81">
        <f>SUM(J73:J91)</f>
        <v>28712</v>
      </c>
      <c r="K92" s="57">
        <f t="shared" si="3"/>
        <v>1</v>
      </c>
      <c r="L92" s="39">
        <f>SUM(L73:L91)</f>
        <v>28</v>
      </c>
    </row>
    <row r="93" spans="1:12" ht="13.5" thickTop="1">
      <c r="A93" s="34" t="s">
        <v>192</v>
      </c>
      <c r="B93" s="88">
        <v>15016</v>
      </c>
      <c r="C93" s="88">
        <v>10548</v>
      </c>
      <c r="D93" s="89">
        <f>C93/B93</f>
        <v>0.7024507192328183</v>
      </c>
      <c r="E93" s="36" t="s">
        <v>188</v>
      </c>
      <c r="F93" s="83">
        <v>3199</v>
      </c>
      <c r="G93" s="87">
        <f>F93/F108</f>
        <v>0.3150172328902019</v>
      </c>
      <c r="H93" s="109" t="s">
        <v>224</v>
      </c>
      <c r="I93" s="40" t="s">
        <v>24</v>
      </c>
      <c r="J93" s="83">
        <v>336</v>
      </c>
      <c r="K93" s="87">
        <f>J93/$J$108</f>
        <v>0.03747908533184607</v>
      </c>
      <c r="L93" s="36"/>
    </row>
    <row r="94" spans="1:12" ht="12.75">
      <c r="A94" s="7"/>
      <c r="B94" s="47"/>
      <c r="C94" s="47"/>
      <c r="D94" s="58"/>
      <c r="E94" s="7"/>
      <c r="F94" s="47"/>
      <c r="G94" s="58"/>
      <c r="H94" s="110"/>
      <c r="I94" s="21" t="s">
        <v>20</v>
      </c>
      <c r="J94" s="47">
        <v>688</v>
      </c>
      <c r="K94" s="58">
        <f aca="true" t="shared" si="4" ref="K94:K107">J94/$J$108</f>
        <v>0.07674288901282766</v>
      </c>
      <c r="L94" s="7"/>
    </row>
    <row r="95" spans="1:12" ht="12.75">
      <c r="A95" s="7"/>
      <c r="B95" s="47"/>
      <c r="C95" s="47"/>
      <c r="D95" s="58"/>
      <c r="E95" s="7"/>
      <c r="F95" s="47"/>
      <c r="G95" s="58"/>
      <c r="H95" s="110"/>
      <c r="I95" s="21" t="s">
        <v>16</v>
      </c>
      <c r="J95" s="47">
        <v>1599</v>
      </c>
      <c r="K95" s="58">
        <f t="shared" si="4"/>
        <v>0.17836029001673173</v>
      </c>
      <c r="L95" s="7"/>
    </row>
    <row r="96" spans="1:12" ht="12.75">
      <c r="A96" s="7"/>
      <c r="B96" s="47"/>
      <c r="C96" s="47"/>
      <c r="D96" s="58"/>
      <c r="E96" s="7"/>
      <c r="F96" s="47"/>
      <c r="G96" s="58"/>
      <c r="H96" s="110"/>
      <c r="I96" s="21" t="s">
        <v>17</v>
      </c>
      <c r="J96" s="47">
        <v>162</v>
      </c>
      <c r="K96" s="58">
        <f t="shared" si="4"/>
        <v>0.01807027328499721</v>
      </c>
      <c r="L96" s="7"/>
    </row>
    <row r="97" spans="1:12" ht="12.75">
      <c r="A97" s="7"/>
      <c r="B97" s="47"/>
      <c r="C97" s="47"/>
      <c r="D97" s="58"/>
      <c r="E97" s="8"/>
      <c r="F97" s="51"/>
      <c r="G97" s="59"/>
      <c r="H97" s="110"/>
      <c r="I97" s="29" t="s">
        <v>193</v>
      </c>
      <c r="J97" s="51">
        <v>148</v>
      </c>
      <c r="K97" s="59">
        <f t="shared" si="4"/>
        <v>0.016508644729503624</v>
      </c>
      <c r="L97" s="8"/>
    </row>
    <row r="98" spans="1:12" ht="12.75">
      <c r="A98" s="7"/>
      <c r="B98" s="47"/>
      <c r="C98" s="47"/>
      <c r="D98" s="58"/>
      <c r="E98" s="9" t="s">
        <v>189</v>
      </c>
      <c r="F98" s="51">
        <v>1889</v>
      </c>
      <c r="G98" s="59">
        <f>F98/F108</f>
        <v>0.1860167405219104</v>
      </c>
      <c r="H98" s="110"/>
      <c r="I98" s="30" t="s">
        <v>194</v>
      </c>
      <c r="J98" s="51">
        <v>1687</v>
      </c>
      <c r="K98" s="59">
        <f t="shared" si="4"/>
        <v>0.18817624093697713</v>
      </c>
      <c r="L98" s="8"/>
    </row>
    <row r="99" spans="1:12" ht="12.75">
      <c r="A99" s="7"/>
      <c r="B99" s="47"/>
      <c r="C99" s="47"/>
      <c r="D99" s="58"/>
      <c r="E99" s="11" t="s">
        <v>190</v>
      </c>
      <c r="F99" s="47">
        <v>404</v>
      </c>
      <c r="G99" s="58">
        <f>F99/F108</f>
        <v>0.03978335795174791</v>
      </c>
      <c r="H99" s="110"/>
      <c r="I99" s="31" t="s">
        <v>35</v>
      </c>
      <c r="J99" s="47">
        <v>37</v>
      </c>
      <c r="K99" s="58">
        <f t="shared" si="4"/>
        <v>0.004127161182375906</v>
      </c>
      <c r="L99" s="7"/>
    </row>
    <row r="100" spans="1:12" ht="12.75">
      <c r="A100" s="7"/>
      <c r="B100" s="47"/>
      <c r="C100" s="47"/>
      <c r="D100" s="58"/>
      <c r="E100" s="8"/>
      <c r="F100" s="51"/>
      <c r="G100" s="59"/>
      <c r="H100" s="110"/>
      <c r="I100" s="29" t="s">
        <v>63</v>
      </c>
      <c r="J100" s="51">
        <v>317</v>
      </c>
      <c r="K100" s="59">
        <f t="shared" si="4"/>
        <v>0.03535973229224763</v>
      </c>
      <c r="L100" s="8"/>
    </row>
    <row r="101" spans="1:12" ht="12.75">
      <c r="A101" s="7"/>
      <c r="B101" s="47"/>
      <c r="C101" s="47"/>
      <c r="D101" s="58"/>
      <c r="E101" s="7" t="s">
        <v>191</v>
      </c>
      <c r="F101" s="47">
        <v>4663</v>
      </c>
      <c r="G101" s="58">
        <f>F101/F108</f>
        <v>0.4591826686361398</v>
      </c>
      <c r="H101" s="110"/>
      <c r="I101" s="21" t="s">
        <v>61</v>
      </c>
      <c r="J101" s="47">
        <v>425</v>
      </c>
      <c r="K101" s="58">
        <f t="shared" si="4"/>
        <v>0.047406581148912434</v>
      </c>
      <c r="L101" s="7"/>
    </row>
    <row r="102" spans="1:12" ht="12.75">
      <c r="A102" s="7"/>
      <c r="B102" s="47"/>
      <c r="C102" s="47"/>
      <c r="D102" s="58"/>
      <c r="E102" s="7"/>
      <c r="F102" s="47"/>
      <c r="G102" s="58"/>
      <c r="H102" s="110"/>
      <c r="I102" s="21" t="s">
        <v>195</v>
      </c>
      <c r="J102" s="47">
        <v>379</v>
      </c>
      <c r="K102" s="58">
        <f t="shared" si="4"/>
        <v>0.042275515895147796</v>
      </c>
      <c r="L102" s="7"/>
    </row>
    <row r="103" spans="1:12" ht="12.75">
      <c r="A103" s="7"/>
      <c r="B103" s="47"/>
      <c r="C103" s="47"/>
      <c r="D103" s="58"/>
      <c r="E103" s="7"/>
      <c r="F103" s="47"/>
      <c r="G103" s="58"/>
      <c r="H103" s="110"/>
      <c r="I103" s="21" t="s">
        <v>196</v>
      </c>
      <c r="J103" s="47">
        <v>637</v>
      </c>
      <c r="K103" s="58">
        <f t="shared" si="4"/>
        <v>0.07105409927495818</v>
      </c>
      <c r="L103" s="7"/>
    </row>
    <row r="104" spans="1:12" ht="12.75">
      <c r="A104" s="7"/>
      <c r="B104" s="47"/>
      <c r="C104" s="47"/>
      <c r="D104" s="58"/>
      <c r="E104" s="7"/>
      <c r="F104" s="47"/>
      <c r="G104" s="58"/>
      <c r="H104" s="110"/>
      <c r="I104" s="21" t="s">
        <v>197</v>
      </c>
      <c r="J104" s="47">
        <v>1797</v>
      </c>
      <c r="K104" s="58">
        <f t="shared" si="4"/>
        <v>0.2004461795872839</v>
      </c>
      <c r="L104" s="7"/>
    </row>
    <row r="105" spans="1:12" ht="12.75">
      <c r="A105" s="7"/>
      <c r="B105" s="47"/>
      <c r="C105" s="47"/>
      <c r="D105" s="58"/>
      <c r="E105" s="7"/>
      <c r="F105" s="47"/>
      <c r="G105" s="58"/>
      <c r="H105" s="110"/>
      <c r="I105" s="21" t="s">
        <v>7</v>
      </c>
      <c r="J105" s="47">
        <v>228</v>
      </c>
      <c r="K105" s="58">
        <f t="shared" si="4"/>
        <v>0.02543223647518126</v>
      </c>
      <c r="L105" s="7"/>
    </row>
    <row r="106" spans="1:12" ht="12.75">
      <c r="A106" s="7"/>
      <c r="B106" s="47"/>
      <c r="C106" s="47"/>
      <c r="D106" s="58"/>
      <c r="E106" s="7"/>
      <c r="F106" s="47"/>
      <c r="G106" s="58"/>
      <c r="H106" s="110"/>
      <c r="I106" s="21" t="s">
        <v>11</v>
      </c>
      <c r="J106" s="47">
        <v>120</v>
      </c>
      <c r="K106" s="58">
        <f t="shared" si="4"/>
        <v>0.013385387618516454</v>
      </c>
      <c r="L106" s="7"/>
    </row>
    <row r="107" spans="1:12" ht="12.75">
      <c r="A107" s="7"/>
      <c r="B107" s="47"/>
      <c r="C107" s="47"/>
      <c r="D107" s="58"/>
      <c r="E107" s="2"/>
      <c r="F107" s="46"/>
      <c r="G107" s="62"/>
      <c r="H107" s="111"/>
      <c r="I107" s="32" t="s">
        <v>31</v>
      </c>
      <c r="J107" s="46">
        <v>405</v>
      </c>
      <c r="K107" s="62">
        <f t="shared" si="4"/>
        <v>0.04517568321249303</v>
      </c>
      <c r="L107" s="2"/>
    </row>
    <row r="108" spans="1:12" s="1" customFormat="1" ht="12.75">
      <c r="A108" s="17"/>
      <c r="B108" s="48"/>
      <c r="C108" s="48"/>
      <c r="D108" s="72"/>
      <c r="E108" s="17" t="s">
        <v>67</v>
      </c>
      <c r="F108" s="48">
        <f>SUM(F93:F107)</f>
        <v>10155</v>
      </c>
      <c r="G108" s="72"/>
      <c r="H108" s="17"/>
      <c r="I108" s="17"/>
      <c r="J108" s="48">
        <f>SUM(J93:J107)</f>
        <v>8965</v>
      </c>
      <c r="K108" s="61">
        <f>J108/$J$108</f>
        <v>1</v>
      </c>
      <c r="L108" s="17"/>
    </row>
  </sheetData>
  <mergeCells count="11">
    <mergeCell ref="H93:H107"/>
    <mergeCell ref="C3:D3"/>
    <mergeCell ref="H4:H25"/>
    <mergeCell ref="C35:D35"/>
    <mergeCell ref="C72:D72"/>
    <mergeCell ref="F72:G72"/>
    <mergeCell ref="J72:K72"/>
    <mergeCell ref="F3:G3"/>
    <mergeCell ref="J3:K3"/>
    <mergeCell ref="F35:G35"/>
    <mergeCell ref="J35:K35"/>
  </mergeCells>
  <printOptions horizontalCentered="1"/>
  <pageMargins left="0.3937007874015748" right="0.3937007874015748" top="0.984251968503937" bottom="0.984251968503937" header="0.5118110236220472" footer="0.5118110236220472"/>
  <pageSetup firstPageNumber="16" useFirstPageNumber="1" orientation="landscape" paperSize="9" scale="90" r:id="rId1"/>
  <headerFooter alignWithMargins="0">
    <oddHeader>&amp;CElezioni comunali 27- 28 maggio 2007. Comuni superiori. Provincia di TORINO</oddHeader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3">
      <selection activeCell="D34" sqref="D34"/>
    </sheetView>
  </sheetViews>
  <sheetFormatPr defaultColWidth="9.140625" defaultRowHeight="12.75"/>
  <cols>
    <col min="1" max="1" width="15.28125" style="0" customWidth="1"/>
    <col min="2" max="2" width="10.00390625" style="49" bestFit="1" customWidth="1"/>
    <col min="3" max="3" width="6.57421875" style="49" bestFit="1" customWidth="1"/>
    <col min="4" max="4" width="7.00390625" style="73" customWidth="1"/>
    <col min="5" max="5" width="21.140625" style="0" bestFit="1" customWidth="1"/>
    <col min="6" max="6" width="6.57421875" style="49" bestFit="1" customWidth="1"/>
    <col min="7" max="7" width="7.28125" style="73" bestFit="1" customWidth="1"/>
    <col min="8" max="8" width="8.140625" style="0" bestFit="1" customWidth="1"/>
    <col min="9" max="9" width="34.421875" style="0" customWidth="1"/>
    <col min="10" max="10" width="5.57421875" style="49" bestFit="1" customWidth="1"/>
    <col min="11" max="11" width="8.28125" style="73" bestFit="1" customWidth="1"/>
    <col min="12" max="12" width="6.8515625" style="0" customWidth="1"/>
  </cols>
  <sheetData>
    <row r="1" spans="1:12" s="43" customFormat="1" ht="15" customHeight="1">
      <c r="A1" s="42" t="s">
        <v>0</v>
      </c>
      <c r="B1" s="76" t="s">
        <v>221</v>
      </c>
      <c r="C1" s="103" t="s">
        <v>222</v>
      </c>
      <c r="D1" s="104"/>
      <c r="E1" s="42" t="s">
        <v>1</v>
      </c>
      <c r="F1" s="105" t="s">
        <v>45</v>
      </c>
      <c r="G1" s="105"/>
      <c r="H1" s="15" t="s">
        <v>2</v>
      </c>
      <c r="I1" s="42" t="s">
        <v>46</v>
      </c>
      <c r="J1" s="105" t="s">
        <v>45</v>
      </c>
      <c r="K1" s="105"/>
      <c r="L1" s="15" t="s">
        <v>3</v>
      </c>
    </row>
    <row r="2" spans="1:12" ht="15" customHeight="1">
      <c r="A2" s="3" t="s">
        <v>198</v>
      </c>
      <c r="B2" s="55">
        <v>16598</v>
      </c>
      <c r="C2" s="55">
        <v>10905</v>
      </c>
      <c r="D2" s="56">
        <f>C2/B2</f>
        <v>0.6570068682973852</v>
      </c>
      <c r="E2" s="4" t="s">
        <v>199</v>
      </c>
      <c r="F2" s="50">
        <v>6267</v>
      </c>
      <c r="G2" s="57">
        <f>F2/F19</f>
        <v>0.5911148839841539</v>
      </c>
      <c r="H2" s="75" t="s">
        <v>2</v>
      </c>
      <c r="I2" s="4" t="s">
        <v>205</v>
      </c>
      <c r="J2" s="50">
        <v>169</v>
      </c>
      <c r="K2" s="57">
        <f>J2/$J$19</f>
        <v>0.017733473242392446</v>
      </c>
      <c r="L2" s="4"/>
    </row>
    <row r="3" spans="1:12" ht="15" customHeight="1">
      <c r="A3" s="7"/>
      <c r="B3" s="47"/>
      <c r="C3" s="47"/>
      <c r="D3" s="58"/>
      <c r="E3" s="7"/>
      <c r="F3" s="47"/>
      <c r="G3" s="58"/>
      <c r="H3" s="7"/>
      <c r="I3" s="7" t="s">
        <v>24</v>
      </c>
      <c r="J3" s="47">
        <v>1029</v>
      </c>
      <c r="K3" s="58">
        <f aca="true" t="shared" si="0" ref="K3:K19">J3/$J$19</f>
        <v>0.10797481636935992</v>
      </c>
      <c r="L3" s="7">
        <v>3</v>
      </c>
    </row>
    <row r="4" spans="1:12" ht="15" customHeight="1">
      <c r="A4" s="7"/>
      <c r="B4" s="47"/>
      <c r="C4" s="47"/>
      <c r="D4" s="58"/>
      <c r="E4" s="7"/>
      <c r="F4" s="47"/>
      <c r="G4" s="58"/>
      <c r="H4" s="7"/>
      <c r="I4" s="7" t="s">
        <v>20</v>
      </c>
      <c r="J4" s="47">
        <v>721</v>
      </c>
      <c r="K4" s="58">
        <f t="shared" si="0"/>
        <v>0.07565582371458551</v>
      </c>
      <c r="L4" s="7">
        <v>2</v>
      </c>
    </row>
    <row r="5" spans="1:12" ht="15" customHeight="1">
      <c r="A5" s="7"/>
      <c r="B5" s="47"/>
      <c r="C5" s="47"/>
      <c r="D5" s="58"/>
      <c r="E5" s="7"/>
      <c r="F5" s="47"/>
      <c r="G5" s="58"/>
      <c r="H5" s="7"/>
      <c r="I5" s="7" t="s">
        <v>16</v>
      </c>
      <c r="J5" s="47">
        <v>2394</v>
      </c>
      <c r="K5" s="58">
        <f t="shared" si="0"/>
        <v>0.2512067156348374</v>
      </c>
      <c r="L5" s="7">
        <v>6</v>
      </c>
    </row>
    <row r="6" spans="1:12" ht="15" customHeight="1">
      <c r="A6" s="7"/>
      <c r="B6" s="47"/>
      <c r="C6" s="47"/>
      <c r="D6" s="58"/>
      <c r="E6" s="7"/>
      <c r="F6" s="47"/>
      <c r="G6" s="58"/>
      <c r="H6" s="7"/>
      <c r="I6" s="7" t="s">
        <v>206</v>
      </c>
      <c r="J6" s="47">
        <v>736</v>
      </c>
      <c r="K6" s="58">
        <f t="shared" si="0"/>
        <v>0.07722980062959077</v>
      </c>
      <c r="L6" s="7">
        <v>2</v>
      </c>
    </row>
    <row r="7" spans="1:12" ht="15" customHeight="1">
      <c r="A7" s="7"/>
      <c r="B7" s="47"/>
      <c r="C7" s="47"/>
      <c r="D7" s="58"/>
      <c r="E7" s="7"/>
      <c r="F7" s="47"/>
      <c r="G7" s="58"/>
      <c r="H7" s="7"/>
      <c r="I7" s="7" t="s">
        <v>55</v>
      </c>
      <c r="J7" s="47">
        <v>78</v>
      </c>
      <c r="K7" s="58">
        <f t="shared" si="0"/>
        <v>0.008184679958027283</v>
      </c>
      <c r="L7" s="7"/>
    </row>
    <row r="8" spans="1:12" ht="15" customHeight="1">
      <c r="A8" s="7"/>
      <c r="B8" s="47"/>
      <c r="C8" s="47"/>
      <c r="D8" s="58"/>
      <c r="E8" s="7"/>
      <c r="F8" s="47"/>
      <c r="G8" s="58"/>
      <c r="H8" s="7"/>
      <c r="I8" s="7" t="s">
        <v>17</v>
      </c>
      <c r="J8" s="47">
        <v>529</v>
      </c>
      <c r="K8" s="58">
        <f t="shared" si="0"/>
        <v>0.05550891920251836</v>
      </c>
      <c r="L8" s="7">
        <v>1</v>
      </c>
    </row>
    <row r="9" spans="1:12" ht="15" customHeight="1">
      <c r="A9" s="7"/>
      <c r="B9" s="47"/>
      <c r="C9" s="47"/>
      <c r="D9" s="58"/>
      <c r="E9" s="8"/>
      <c r="F9" s="51"/>
      <c r="G9" s="59"/>
      <c r="H9" s="8"/>
      <c r="I9" s="8" t="s">
        <v>207</v>
      </c>
      <c r="J9" s="51">
        <v>255</v>
      </c>
      <c r="K9" s="58">
        <f t="shared" si="0"/>
        <v>0.026757607555089193</v>
      </c>
      <c r="L9" s="8"/>
    </row>
    <row r="10" spans="1:12" ht="15" customHeight="1">
      <c r="A10" s="7"/>
      <c r="B10" s="47"/>
      <c r="C10" s="47"/>
      <c r="D10" s="58"/>
      <c r="E10" s="7" t="s">
        <v>200</v>
      </c>
      <c r="F10" s="47">
        <v>1012</v>
      </c>
      <c r="G10" s="58">
        <f>F10/F19</f>
        <v>0.09545368798339936</v>
      </c>
      <c r="H10" s="7"/>
      <c r="I10" s="7" t="s">
        <v>208</v>
      </c>
      <c r="J10" s="47">
        <v>595</v>
      </c>
      <c r="K10" s="58">
        <f t="shared" si="0"/>
        <v>0.06243441762854145</v>
      </c>
      <c r="L10" s="7"/>
    </row>
    <row r="11" spans="1:12" ht="15" customHeight="1">
      <c r="A11" s="7"/>
      <c r="B11" s="47"/>
      <c r="C11" s="47"/>
      <c r="D11" s="58"/>
      <c r="E11" s="7"/>
      <c r="F11" s="51"/>
      <c r="G11" s="59"/>
      <c r="H11" s="8"/>
      <c r="I11" s="8" t="s">
        <v>209</v>
      </c>
      <c r="J11" s="51">
        <v>145</v>
      </c>
      <c r="K11" s="58">
        <f t="shared" si="0"/>
        <v>0.015215110178384051</v>
      </c>
      <c r="L11" s="8"/>
    </row>
    <row r="12" spans="1:12" ht="15" customHeight="1">
      <c r="A12" s="7"/>
      <c r="B12" s="47"/>
      <c r="C12" s="47"/>
      <c r="D12" s="58"/>
      <c r="E12" s="11" t="s">
        <v>201</v>
      </c>
      <c r="F12" s="47">
        <v>2018</v>
      </c>
      <c r="G12" s="58">
        <f>F12/F19</f>
        <v>0.1903414450103754</v>
      </c>
      <c r="H12" s="7"/>
      <c r="I12" s="7" t="s">
        <v>10</v>
      </c>
      <c r="J12" s="47">
        <v>286</v>
      </c>
      <c r="K12" s="58">
        <f t="shared" si="0"/>
        <v>0.030010493179433367</v>
      </c>
      <c r="L12" s="7"/>
    </row>
    <row r="13" spans="1:12" ht="15" customHeight="1">
      <c r="A13" s="7"/>
      <c r="B13" s="47"/>
      <c r="C13" s="47"/>
      <c r="D13" s="58"/>
      <c r="E13" s="7"/>
      <c r="F13" s="47"/>
      <c r="G13" s="58"/>
      <c r="H13" s="7"/>
      <c r="I13" s="7" t="s">
        <v>12</v>
      </c>
      <c r="J13" s="47">
        <v>1195</v>
      </c>
      <c r="K13" s="58">
        <f t="shared" si="0"/>
        <v>0.12539349422875132</v>
      </c>
      <c r="L13" s="7">
        <v>3</v>
      </c>
    </row>
    <row r="14" spans="1:12" ht="15" customHeight="1">
      <c r="A14" s="7"/>
      <c r="B14" s="47"/>
      <c r="C14" s="47"/>
      <c r="D14" s="58"/>
      <c r="E14" s="8"/>
      <c r="F14" s="51"/>
      <c r="G14" s="59"/>
      <c r="H14" s="8"/>
      <c r="I14" s="8" t="s">
        <v>31</v>
      </c>
      <c r="J14" s="51">
        <v>343</v>
      </c>
      <c r="K14" s="58">
        <f t="shared" si="0"/>
        <v>0.03599160545645331</v>
      </c>
      <c r="L14" s="8"/>
    </row>
    <row r="15" spans="1:12" ht="15" customHeight="1">
      <c r="A15" s="7"/>
      <c r="B15" s="47"/>
      <c r="C15" s="47"/>
      <c r="D15" s="58"/>
      <c r="E15" s="9" t="s">
        <v>202</v>
      </c>
      <c r="F15" s="51">
        <v>250</v>
      </c>
      <c r="G15" s="59">
        <f>F15/F19</f>
        <v>0.023580456517638182</v>
      </c>
      <c r="H15" s="8"/>
      <c r="I15" s="9" t="s">
        <v>210</v>
      </c>
      <c r="J15" s="51">
        <v>221</v>
      </c>
      <c r="K15" s="58">
        <f t="shared" si="0"/>
        <v>0.023189926547743968</v>
      </c>
      <c r="L15" s="8"/>
    </row>
    <row r="16" spans="1:12" ht="15" customHeight="1">
      <c r="A16" s="7"/>
      <c r="B16" s="47"/>
      <c r="C16" s="47"/>
      <c r="D16" s="58"/>
      <c r="E16" s="11" t="s">
        <v>203</v>
      </c>
      <c r="F16" s="47">
        <v>477</v>
      </c>
      <c r="G16" s="58">
        <f>F16/F19</f>
        <v>0.04499151103565365</v>
      </c>
      <c r="H16" s="7"/>
      <c r="I16" s="11" t="s">
        <v>170</v>
      </c>
      <c r="J16" s="47">
        <v>99</v>
      </c>
      <c r="K16" s="58">
        <f t="shared" si="0"/>
        <v>0.010388247639034627</v>
      </c>
      <c r="L16" s="7"/>
    </row>
    <row r="17" spans="1:12" ht="15" customHeight="1">
      <c r="A17" s="7"/>
      <c r="B17" s="47"/>
      <c r="C17" s="47"/>
      <c r="D17" s="58"/>
      <c r="E17" s="8"/>
      <c r="F17" s="51"/>
      <c r="G17" s="59"/>
      <c r="H17" s="8"/>
      <c r="I17" s="8" t="s">
        <v>211</v>
      </c>
      <c r="J17" s="51">
        <v>316</v>
      </c>
      <c r="K17" s="58">
        <f t="shared" si="0"/>
        <v>0.03315844700944386</v>
      </c>
      <c r="L17" s="8"/>
    </row>
    <row r="18" spans="1:12" ht="15" customHeight="1">
      <c r="A18" s="7"/>
      <c r="B18" s="47"/>
      <c r="C18" s="47"/>
      <c r="D18" s="58"/>
      <c r="E18" s="33" t="s">
        <v>204</v>
      </c>
      <c r="F18" s="46">
        <v>578</v>
      </c>
      <c r="G18" s="62">
        <f>F18/F19</f>
        <v>0.05451801546877948</v>
      </c>
      <c r="H18" s="2"/>
      <c r="I18" s="33" t="s">
        <v>227</v>
      </c>
      <c r="J18" s="46">
        <v>419</v>
      </c>
      <c r="K18" s="62">
        <f t="shared" si="0"/>
        <v>0.04396642182581322</v>
      </c>
      <c r="L18" s="2"/>
    </row>
    <row r="19" spans="1:12" s="1" customFormat="1" ht="15" customHeight="1" thickBot="1">
      <c r="A19" s="39"/>
      <c r="B19" s="81"/>
      <c r="C19" s="81"/>
      <c r="D19" s="85"/>
      <c r="E19" s="39" t="s">
        <v>67</v>
      </c>
      <c r="F19" s="81">
        <f>SUM(F2:F18)</f>
        <v>10602</v>
      </c>
      <c r="G19" s="85"/>
      <c r="H19" s="39"/>
      <c r="I19" s="39"/>
      <c r="J19" s="81">
        <f>SUM(J2:J18)</f>
        <v>9530</v>
      </c>
      <c r="K19" s="57">
        <f t="shared" si="0"/>
        <v>1</v>
      </c>
      <c r="L19" s="39">
        <f>SUM(L2:L18)</f>
        <v>17</v>
      </c>
    </row>
    <row r="20" spans="1:12" ht="15" customHeight="1" thickTop="1">
      <c r="A20" s="34" t="s">
        <v>215</v>
      </c>
      <c r="B20" s="88">
        <v>13550</v>
      </c>
      <c r="C20" s="88">
        <v>9161</v>
      </c>
      <c r="D20" s="89">
        <f>C20/B20</f>
        <v>0.6760885608856089</v>
      </c>
      <c r="E20" s="35" t="s">
        <v>212</v>
      </c>
      <c r="F20" s="82">
        <v>365</v>
      </c>
      <c r="G20" s="86">
        <f>F20/F32</f>
        <v>0.04103890263098718</v>
      </c>
      <c r="H20" s="109" t="s">
        <v>224</v>
      </c>
      <c r="I20" s="35" t="s">
        <v>216</v>
      </c>
      <c r="J20" s="82">
        <v>291</v>
      </c>
      <c r="K20" s="86">
        <f>J20/$J$32</f>
        <v>0.03646159629119158</v>
      </c>
      <c r="L20" s="35"/>
    </row>
    <row r="21" spans="1:12" ht="15" customHeight="1">
      <c r="A21" s="7"/>
      <c r="B21" s="47"/>
      <c r="C21" s="47"/>
      <c r="D21" s="58"/>
      <c r="E21" s="11" t="s">
        <v>213</v>
      </c>
      <c r="F21" s="47">
        <v>4104</v>
      </c>
      <c r="G21" s="58">
        <f>F21/F32</f>
        <v>0.46143467506183944</v>
      </c>
      <c r="H21" s="110"/>
      <c r="I21" s="11" t="s">
        <v>217</v>
      </c>
      <c r="J21" s="47">
        <v>252</v>
      </c>
      <c r="K21" s="58">
        <f aca="true" t="shared" si="1" ref="K21:K32">J21/$J$32</f>
        <v>0.03157499060268137</v>
      </c>
      <c r="L21" s="7"/>
    </row>
    <row r="22" spans="1:12" ht="15" customHeight="1">
      <c r="A22" s="7"/>
      <c r="B22" s="47"/>
      <c r="C22" s="47"/>
      <c r="D22" s="58"/>
      <c r="E22" s="7"/>
      <c r="F22" s="47"/>
      <c r="G22" s="58"/>
      <c r="H22" s="110"/>
      <c r="I22" s="7" t="s">
        <v>218</v>
      </c>
      <c r="J22" s="47">
        <v>440</v>
      </c>
      <c r="K22" s="58">
        <f t="shared" si="1"/>
        <v>0.055130935972935724</v>
      </c>
      <c r="L22" s="7"/>
    </row>
    <row r="23" spans="1:12" ht="15" customHeight="1">
      <c r="A23" s="7"/>
      <c r="B23" s="47"/>
      <c r="C23" s="47"/>
      <c r="D23" s="58"/>
      <c r="E23" s="7"/>
      <c r="F23" s="47"/>
      <c r="G23" s="58"/>
      <c r="H23" s="110"/>
      <c r="I23" s="7" t="s">
        <v>170</v>
      </c>
      <c r="J23" s="47">
        <v>71</v>
      </c>
      <c r="K23" s="58">
        <f t="shared" si="1"/>
        <v>0.008896128304723718</v>
      </c>
      <c r="L23" s="7"/>
    </row>
    <row r="24" spans="1:12" ht="15" customHeight="1">
      <c r="A24" s="7"/>
      <c r="B24" s="47"/>
      <c r="C24" s="47"/>
      <c r="D24" s="58"/>
      <c r="E24" s="7"/>
      <c r="F24" s="47"/>
      <c r="G24" s="58"/>
      <c r="H24" s="110"/>
      <c r="I24" s="7" t="s">
        <v>10</v>
      </c>
      <c r="J24" s="47">
        <v>424</v>
      </c>
      <c r="K24" s="58">
        <f t="shared" si="1"/>
        <v>0.05312617466482897</v>
      </c>
      <c r="L24" s="7"/>
    </row>
    <row r="25" spans="1:12" ht="15" customHeight="1">
      <c r="A25" s="7"/>
      <c r="B25" s="47"/>
      <c r="C25" s="47"/>
      <c r="D25" s="58"/>
      <c r="E25" s="7"/>
      <c r="F25" s="47"/>
      <c r="G25" s="58"/>
      <c r="H25" s="110"/>
      <c r="I25" s="7" t="s">
        <v>73</v>
      </c>
      <c r="J25" s="47">
        <v>751</v>
      </c>
      <c r="K25" s="58">
        <f t="shared" si="1"/>
        <v>0.09409848389926075</v>
      </c>
      <c r="L25" s="7"/>
    </row>
    <row r="26" spans="1:12" ht="15" customHeight="1">
      <c r="A26" s="7"/>
      <c r="B26" s="47"/>
      <c r="C26" s="47"/>
      <c r="D26" s="58"/>
      <c r="E26" s="8"/>
      <c r="F26" s="51"/>
      <c r="G26" s="59"/>
      <c r="H26" s="110"/>
      <c r="I26" s="8" t="s">
        <v>12</v>
      </c>
      <c r="J26" s="51">
        <v>1644</v>
      </c>
      <c r="K26" s="59">
        <f t="shared" si="1"/>
        <v>0.20598922440796893</v>
      </c>
      <c r="L26" s="8"/>
    </row>
    <row r="27" spans="1:12" ht="15" customHeight="1">
      <c r="A27" s="7"/>
      <c r="B27" s="47"/>
      <c r="C27" s="47"/>
      <c r="D27" s="58"/>
      <c r="E27" s="7" t="s">
        <v>214</v>
      </c>
      <c r="F27" s="47">
        <v>4425</v>
      </c>
      <c r="G27" s="58">
        <f>F27/F32</f>
        <v>0.49752642230717337</v>
      </c>
      <c r="H27" s="110"/>
      <c r="I27" s="7" t="s">
        <v>16</v>
      </c>
      <c r="J27" s="47">
        <v>1830</v>
      </c>
      <c r="K27" s="58">
        <f t="shared" si="1"/>
        <v>0.22929457461470992</v>
      </c>
      <c r="L27" s="7"/>
    </row>
    <row r="28" spans="1:12" ht="15" customHeight="1">
      <c r="A28" s="7"/>
      <c r="B28" s="47"/>
      <c r="C28" s="47"/>
      <c r="D28" s="58"/>
      <c r="E28" s="7"/>
      <c r="F28" s="47"/>
      <c r="G28" s="58"/>
      <c r="H28" s="110"/>
      <c r="I28" s="7" t="s">
        <v>17</v>
      </c>
      <c r="J28" s="47">
        <v>564</v>
      </c>
      <c r="K28" s="58">
        <f t="shared" si="1"/>
        <v>0.07066783611076306</v>
      </c>
      <c r="L28" s="7"/>
    </row>
    <row r="29" spans="1:12" ht="15" customHeight="1">
      <c r="A29" s="7"/>
      <c r="B29" s="47"/>
      <c r="C29" s="47"/>
      <c r="D29" s="58"/>
      <c r="E29" s="7"/>
      <c r="F29" s="47"/>
      <c r="G29" s="58"/>
      <c r="H29" s="110"/>
      <c r="I29" s="7" t="s">
        <v>219</v>
      </c>
      <c r="J29" s="47">
        <v>109</v>
      </c>
      <c r="K29" s="58">
        <f t="shared" si="1"/>
        <v>0.013657436411477259</v>
      </c>
      <c r="L29" s="7"/>
    </row>
    <row r="30" spans="1:12" ht="15" customHeight="1">
      <c r="A30" s="7"/>
      <c r="B30" s="47"/>
      <c r="C30" s="47"/>
      <c r="D30" s="58"/>
      <c r="E30" s="7"/>
      <c r="F30" s="47"/>
      <c r="G30" s="58"/>
      <c r="H30" s="110"/>
      <c r="I30" s="7" t="s">
        <v>220</v>
      </c>
      <c r="J30" s="47">
        <v>617</v>
      </c>
      <c r="K30" s="58">
        <f t="shared" si="1"/>
        <v>0.07730860794386668</v>
      </c>
      <c r="L30" s="7"/>
    </row>
    <row r="31" spans="1:12" ht="15" customHeight="1">
      <c r="A31" s="7"/>
      <c r="B31" s="47"/>
      <c r="C31" s="47"/>
      <c r="D31" s="58"/>
      <c r="E31" s="2"/>
      <c r="F31" s="46"/>
      <c r="G31" s="62"/>
      <c r="H31" s="111"/>
      <c r="I31" s="2" t="s">
        <v>20</v>
      </c>
      <c r="J31" s="46">
        <v>988</v>
      </c>
      <c r="K31" s="62">
        <f t="shared" si="1"/>
        <v>0.12379401077559203</v>
      </c>
      <c r="L31" s="2"/>
    </row>
    <row r="32" spans="1:12" s="1" customFormat="1" ht="15" customHeight="1">
      <c r="A32" s="17"/>
      <c r="B32" s="48"/>
      <c r="C32" s="48"/>
      <c r="D32" s="72"/>
      <c r="E32" s="17" t="s">
        <v>67</v>
      </c>
      <c r="F32" s="48">
        <f>SUM(F20:F31)</f>
        <v>8894</v>
      </c>
      <c r="G32" s="72"/>
      <c r="H32" s="17"/>
      <c r="I32" s="17"/>
      <c r="J32" s="48">
        <f>SUM(J20:J31)</f>
        <v>7981</v>
      </c>
      <c r="K32" s="61">
        <f t="shared" si="1"/>
        <v>1</v>
      </c>
      <c r="L32" s="17"/>
    </row>
  </sheetData>
  <mergeCells count="4">
    <mergeCell ref="F1:G1"/>
    <mergeCell ref="J1:K1"/>
    <mergeCell ref="C1:D1"/>
    <mergeCell ref="H20:H31"/>
  </mergeCells>
  <printOptions horizontalCentered="1"/>
  <pageMargins left="0.5905511811023623" right="0.5905511811023623" top="0.984251968503937" bottom="0.7874015748031497" header="0.5118110236220472" footer="0.5118110236220472"/>
  <pageSetup firstPageNumber="19" useFirstPageNumber="1" orientation="landscape" paperSize="9" scale="95" r:id="rId1"/>
  <headerFooter alignWithMargins="0">
    <oddHeader>&amp;CElezioni comunali 27- 28 maggio 2007. Comuni superiori. Provincia del VERBANO-CUSIO-OSSOLA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2007-05-30T13:43:43Z</cp:lastPrinted>
  <dcterms:created xsi:type="dcterms:W3CDTF">2007-05-28T12:35:28Z</dcterms:created>
  <dcterms:modified xsi:type="dcterms:W3CDTF">2007-06-06T12:53:10Z</dcterms:modified>
  <cp:category/>
  <cp:version/>
  <cp:contentType/>
  <cp:contentStatus/>
</cp:coreProperties>
</file>