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65" windowHeight="8880" activeTab="1"/>
  </bookViews>
  <sheets>
    <sheet name="Camera PiemonteI" sheetId="1" r:id="rId1"/>
    <sheet name="Camera_PiemonteII" sheetId="2" r:id="rId2"/>
  </sheets>
  <definedNames/>
  <calcPr fullCalcOnLoad="1"/>
</workbook>
</file>

<file path=xl/sharedStrings.xml><?xml version="1.0" encoding="utf-8"?>
<sst xmlns="http://schemas.openxmlformats.org/spreadsheetml/2006/main" count="68" uniqueCount="41">
  <si>
    <t>LISTE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</si>
  <si>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</si>
  <si>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</si>
  <si>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</si>
  <si>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</si>
  <si>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</si>
  <si>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</si>
  <si>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</si>
  <si>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</si>
  <si>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VOTI</t>
  </si>
  <si>
    <t>%</t>
  </si>
  <si>
    <t>TOT PIEMONTE II</t>
  </si>
  <si>
    <t xml:space="preserve">TOTALE CIRCOSCRIZIONE </t>
  </si>
  <si>
    <t>CAMERA PIEMONTE I</t>
  </si>
  <si>
    <t>Partito Liberale Italiano</t>
  </si>
  <si>
    <t>Per il bene comune</t>
  </si>
  <si>
    <t>Lega Nord</t>
  </si>
  <si>
    <t>Il popolo della libertà</t>
  </si>
  <si>
    <t>Unione democratica per i consumatori</t>
  </si>
  <si>
    <t>Unione di centro</t>
  </si>
  <si>
    <t>Partito democratico</t>
  </si>
  <si>
    <t>Partito Socialista</t>
  </si>
  <si>
    <t>Movimento P.P.A.</t>
  </si>
  <si>
    <t>Partito comunista dei lavoratori</t>
  </si>
  <si>
    <t>Sinistra critica</t>
  </si>
  <si>
    <t>la Sinistra l'Arcobaleno</t>
  </si>
  <si>
    <t>Partito Democratico</t>
  </si>
  <si>
    <t>Il Popolo della Libertà</t>
  </si>
  <si>
    <t>La Destra - Fiamma Tricolore</t>
  </si>
  <si>
    <t>M.E.D.A. - Movimento Europeo Diversamente Abili</t>
  </si>
  <si>
    <t>La Destra -  Fiamma Tricolore</t>
  </si>
  <si>
    <t>Unione Democratica per i consumatori</t>
  </si>
  <si>
    <t>Lista dei Grilli Parlanti</t>
  </si>
  <si>
    <t>Italia dei valori - Lista Di Pietro</t>
  </si>
  <si>
    <t>Per la moratoria. Aborto? No, grazie!</t>
  </si>
  <si>
    <t>TOTALE</t>
  </si>
  <si>
    <t>TOTALE COALIZIONE PDL - LEGA</t>
  </si>
  <si>
    <t>TOTALE COLAIZIONE PD-IDV</t>
  </si>
  <si>
    <t>TOTALE COALIZIONE PDL-LEGA</t>
  </si>
  <si>
    <t>TOTALE COALIZIONE PD-IDV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</si>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</sst>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%"/>
    <numFmt numFmtId="172" formatCode="#,##0.000"/>
  </numFmts>
  <fonts count="5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2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3" borderId="1" xfId="0" applyNumberFormat="1" applyFont="1" applyFill="1" applyBorder="1" applyAlignment="1">
      <alignment wrapText="1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3" fillId="0" borderId="0" xfId="0" applyFont="1" applyAlignment="1">
      <alignment vertical="center"/>
    </xf>
    <xf numFmtId="2" fontId="2" fillId="0" borderId="1" xfId="0" applyNumberFormat="1" applyFont="1" applyFill="1" applyBorder="1" applyAlignment="1">
      <alignment wrapText="1"/>
    </xf>
    <xf numFmtId="2" fontId="2" fillId="0" borderId="0" xfId="0" applyNumberFormat="1" applyFont="1" applyFill="1" applyAlignment="1">
      <alignment/>
    </xf>
    <xf numFmtId="170" fontId="2" fillId="2" borderId="1" xfId="0" applyNumberFormat="1" applyFont="1" applyFill="1" applyBorder="1" applyAlignment="1">
      <alignment horizontal="center"/>
    </xf>
    <xf numFmtId="170" fontId="1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Fill="1" applyBorder="1" applyAlignment="1">
      <alignment/>
    </xf>
    <xf numFmtId="2" fontId="2" fillId="4" borderId="0" xfId="0" applyNumberFormat="1" applyFont="1" applyFill="1" applyAlignment="1">
      <alignment/>
    </xf>
    <xf numFmtId="1" fontId="1" fillId="0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170" fontId="2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" xfId="0" applyFont="1" applyFill="1" applyBorder="1" applyAlignment="1">
      <alignment horizontal="left" wrapText="1"/>
    </xf>
    <xf numFmtId="3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right"/>
    </xf>
    <xf numFmtId="10" fontId="1" fillId="0" borderId="1" xfId="0" applyNumberFormat="1" applyFont="1" applyBorder="1" applyAlignment="1">
      <alignment/>
    </xf>
    <xf numFmtId="10" fontId="2" fillId="3" borderId="1" xfId="0" applyNumberFormat="1" applyFont="1" applyFill="1" applyBorder="1" applyAlignment="1">
      <alignment/>
    </xf>
    <xf numFmtId="10" fontId="2" fillId="0" borderId="1" xfId="0" applyNumberFormat="1" applyFont="1" applyFill="1" applyBorder="1" applyAlignment="1">
      <alignment/>
    </xf>
    <xf numFmtId="10" fontId="1" fillId="0" borderId="1" xfId="0" applyNumberFormat="1" applyFont="1" applyBorder="1" applyAlignment="1">
      <alignment horizontal="right"/>
    </xf>
    <xf numFmtId="10" fontId="2" fillId="3" borderId="1" xfId="0" applyNumberFormat="1" applyFont="1" applyFill="1" applyBorder="1" applyAlignment="1">
      <alignment horizontal="right"/>
    </xf>
    <xf numFmtId="10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vertical="center"/>
    </xf>
    <xf numFmtId="2" fontId="2" fillId="0" borderId="2" xfId="0" applyNumberFormat="1" applyFont="1" applyBorder="1" applyAlignment="1">
      <alignment/>
    </xf>
    <xf numFmtId="3" fontId="2" fillId="4" borderId="2" xfId="0" applyNumberFormat="1" applyFont="1" applyFill="1" applyBorder="1" applyAlignment="1">
      <alignment/>
    </xf>
    <xf numFmtId="10" fontId="2" fillId="4" borderId="2" xfId="0" applyNumberFormat="1" applyFont="1" applyFill="1" applyBorder="1" applyAlignment="1">
      <alignment/>
    </xf>
    <xf numFmtId="1" fontId="2" fillId="4" borderId="2" xfId="0" applyNumberFormat="1" applyFont="1" applyFill="1" applyBorder="1" applyAlignment="1">
      <alignment/>
    </xf>
    <xf numFmtId="2" fontId="2" fillId="4" borderId="2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0">
      <selection activeCell="F12" sqref="F12"/>
    </sheetView>
  </sheetViews>
  <sheetFormatPr defaultColWidth="9.140625" defaultRowHeight="20.25" customHeight="1"/>
  <cols>
    <col min="1" max="1" width="49.7109375" style="3" customWidth="1"/>
    <col min="2" max="2" width="15.7109375" style="38" customWidth="1"/>
    <col min="3" max="3" width="14.57421875" style="39" customWidth="1"/>
    <col min="4" max="16384" width="9.140625" style="3" customWidth="1"/>
  </cols>
  <sheetData>
    <row r="1" spans="1:3" s="19" customFormat="1" ht="34.5" customHeight="1">
      <c r="A1" s="46" t="s">
        <v>13</v>
      </c>
      <c r="B1" s="52" t="s">
        <v>6</v>
      </c>
      <c r="C1" s="52"/>
    </row>
    <row r="2" spans="1:3" ht="20.25" customHeight="1">
      <c r="A2" s="18" t="s">
        <v>0</v>
      </c>
      <c r="B2" s="24" t="s">
        <v>9</v>
      </c>
      <c r="C2" s="22" t="s">
        <v>10</v>
      </c>
    </row>
    <row r="3" spans="1:3" ht="20.25" customHeight="1">
      <c r="A3" s="4" t="s">
        <v>14</v>
      </c>
      <c r="B3" s="30">
        <v>7316</v>
      </c>
      <c r="C3" s="43">
        <f>B3/$B$18</f>
        <v>0.005258882810871425</v>
      </c>
    </row>
    <row r="4" spans="1:3" ht="20.25" customHeight="1">
      <c r="A4" s="6" t="s">
        <v>15</v>
      </c>
      <c r="B4" s="30">
        <v>6978</v>
      </c>
      <c r="C4" s="43">
        <f aca="true" t="shared" si="0" ref="C4:C18">B4/$B$18</f>
        <v>0.0050159218499536366</v>
      </c>
    </row>
    <row r="5" spans="1:3" ht="20.25" customHeight="1">
      <c r="A5" s="6" t="s">
        <v>16</v>
      </c>
      <c r="B5" s="30">
        <v>120667</v>
      </c>
      <c r="C5" s="43">
        <f t="shared" si="0"/>
        <v>0.08673778186706153</v>
      </c>
    </row>
    <row r="6" spans="1:3" ht="20.25" customHeight="1">
      <c r="A6" s="6" t="s">
        <v>17</v>
      </c>
      <c r="B6" s="30">
        <v>451637</v>
      </c>
      <c r="C6" s="43">
        <f t="shared" si="0"/>
        <v>0.32464544232552456</v>
      </c>
    </row>
    <row r="7" spans="1:3" ht="20.25" customHeight="1">
      <c r="A7" s="6" t="s">
        <v>19</v>
      </c>
      <c r="B7" s="30">
        <v>70232</v>
      </c>
      <c r="C7" s="43">
        <f t="shared" si="0"/>
        <v>0.05048412487330808</v>
      </c>
    </row>
    <row r="8" spans="1:3" ht="20.25" customHeight="1">
      <c r="A8" s="6" t="s">
        <v>18</v>
      </c>
      <c r="B8" s="30">
        <v>4149</v>
      </c>
      <c r="C8" s="43">
        <f t="shared" si="0"/>
        <v>0.0029823817362364053</v>
      </c>
    </row>
    <row r="9" spans="1:3" ht="20.25" customHeight="1">
      <c r="A9" s="6" t="s">
        <v>20</v>
      </c>
      <c r="B9" s="30">
        <v>506410</v>
      </c>
      <c r="C9" s="43">
        <f t="shared" si="0"/>
        <v>0.36401733792419333</v>
      </c>
    </row>
    <row r="10" spans="1:3" ht="20.25" customHeight="1">
      <c r="A10" s="6" t="s">
        <v>33</v>
      </c>
      <c r="B10" s="30">
        <v>83075</v>
      </c>
      <c r="C10" s="43">
        <f t="shared" si="0"/>
        <v>0.05971592256877305</v>
      </c>
    </row>
    <row r="11" spans="1:3" ht="20.25" customHeight="1">
      <c r="A11" s="7" t="s">
        <v>21</v>
      </c>
      <c r="B11" s="31">
        <v>10051</v>
      </c>
      <c r="C11" s="43">
        <f t="shared" si="0"/>
        <v>0.007224853899954715</v>
      </c>
    </row>
    <row r="12" spans="1:3" ht="20.25" customHeight="1">
      <c r="A12" s="6" t="s">
        <v>30</v>
      </c>
      <c r="B12" s="30">
        <v>48655</v>
      </c>
      <c r="C12" s="43">
        <f t="shared" si="0"/>
        <v>0.03497415844217457</v>
      </c>
    </row>
    <row r="13" spans="1:3" ht="20.25" customHeight="1">
      <c r="A13" s="6" t="s">
        <v>22</v>
      </c>
      <c r="B13" s="30">
        <v>945</v>
      </c>
      <c r="C13" s="43">
        <f t="shared" si="0"/>
        <v>0.000679284343394409</v>
      </c>
    </row>
    <row r="14" spans="1:3" ht="20.25" customHeight="1">
      <c r="A14" s="6" t="s">
        <v>23</v>
      </c>
      <c r="B14" s="30">
        <v>10209</v>
      </c>
      <c r="C14" s="43">
        <f t="shared" si="0"/>
        <v>0.007338427366892616</v>
      </c>
    </row>
    <row r="15" spans="1:3" ht="20.25" customHeight="1">
      <c r="A15" s="6" t="s">
        <v>24</v>
      </c>
      <c r="B15" s="30">
        <v>9181</v>
      </c>
      <c r="C15" s="43">
        <f t="shared" si="0"/>
        <v>0.0065994810123852585</v>
      </c>
    </row>
    <row r="16" spans="1:3" ht="20.25" customHeight="1">
      <c r="A16" s="6" t="s">
        <v>25</v>
      </c>
      <c r="B16" s="30">
        <v>57248</v>
      </c>
      <c r="C16" s="43">
        <f t="shared" si="0"/>
        <v>0.0411509736408922</v>
      </c>
    </row>
    <row r="17" spans="1:3" ht="20.25" customHeight="1">
      <c r="A17" s="11" t="s">
        <v>34</v>
      </c>
      <c r="B17" s="30">
        <v>4417</v>
      </c>
      <c r="C17" s="43">
        <f t="shared" si="0"/>
        <v>0.003175025338384238</v>
      </c>
    </row>
    <row r="18" spans="1:3" ht="20.25" customHeight="1">
      <c r="A18" s="8" t="s">
        <v>12</v>
      </c>
      <c r="B18" s="32">
        <f>SUM(B3:B17)</f>
        <v>1391170</v>
      </c>
      <c r="C18" s="44">
        <f t="shared" si="0"/>
        <v>1</v>
      </c>
    </row>
    <row r="19" spans="1:3" s="35" customFormat="1" ht="20.25" customHeight="1">
      <c r="A19" s="7"/>
      <c r="B19" s="33"/>
      <c r="C19" s="34"/>
    </row>
    <row r="20" spans="1:3" s="36" customFormat="1" ht="20.25" customHeight="1">
      <c r="A20" s="7" t="s">
        <v>38</v>
      </c>
      <c r="B20" s="33">
        <v>572304</v>
      </c>
      <c r="C20" s="45">
        <f>B20/$B$18</f>
        <v>0.4113832241925861</v>
      </c>
    </row>
    <row r="21" spans="1:6" s="35" customFormat="1" ht="20.25" customHeight="1">
      <c r="A21" s="37" t="s">
        <v>39</v>
      </c>
      <c r="B21" s="33">
        <f>SUM(B9:B10)</f>
        <v>589485</v>
      </c>
      <c r="C21" s="45">
        <f>B21/$B$18</f>
        <v>0.42373326049296633</v>
      </c>
      <c r="F21" s="35" t="s">
        <v>40</v>
      </c>
    </row>
  </sheetData>
  <mergeCells count="1">
    <mergeCell ref="B1:C1"/>
  </mergeCells>
  <printOptions horizontalCentered="1"/>
  <pageMargins left="0.7874015748031497" right="0.7874015748031497" top="1.3779527559055118" bottom="0.984251968503937" header="0.7086614173228347" footer="0.5118110236220472"/>
  <pageSetup horizontalDpi="600" verticalDpi="600" orientation="portrait" paperSize="9" r:id="rId1"/>
  <headerFooter alignWithMargins="0">
    <oddHeader xml:space="preserve">&amp;CElezioni politiche 13 -14 aprile 2008. Camera Piemonte I.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zoomScale="75" zoomScaleNormal="75" workbookViewId="0" topLeftCell="A1">
      <selection activeCell="D24" sqref="D24"/>
    </sheetView>
  </sheetViews>
  <sheetFormatPr defaultColWidth="9.140625" defaultRowHeight="12.75"/>
  <cols>
    <col min="1" max="1" width="45.28125" style="10" customWidth="1"/>
    <col min="2" max="2" width="10.7109375" style="26" customWidth="1"/>
    <col min="3" max="3" width="10.7109375" style="23" customWidth="1"/>
    <col min="4" max="4" width="10.7109375" style="15" customWidth="1"/>
    <col min="5" max="5" width="10.7109375" style="10" customWidth="1"/>
    <col min="6" max="6" width="10.7109375" style="15" customWidth="1"/>
    <col min="7" max="7" width="10.7109375" style="10" customWidth="1"/>
    <col min="8" max="8" width="10.7109375" style="15" customWidth="1"/>
    <col min="9" max="9" width="10.7109375" style="10" customWidth="1"/>
    <col min="10" max="10" width="10.7109375" style="15" customWidth="1"/>
    <col min="11" max="11" width="10.7109375" style="10" customWidth="1"/>
    <col min="12" max="12" width="15.421875" style="15" customWidth="1"/>
    <col min="13" max="13" width="11.57421875" style="10" customWidth="1"/>
    <col min="14" max="14" width="10.7109375" style="15" customWidth="1"/>
    <col min="15" max="15" width="10.7109375" style="10" customWidth="1"/>
    <col min="16" max="16" width="10.7109375" style="15" customWidth="1"/>
    <col min="17" max="17" width="10.7109375" style="10" customWidth="1"/>
    <col min="18" max="16384" width="9.140625" style="10" customWidth="1"/>
  </cols>
  <sheetData>
    <row r="1" spans="2:17" s="16" customFormat="1" ht="16.5" customHeight="1">
      <c r="B1" s="53" t="s">
        <v>1</v>
      </c>
      <c r="C1" s="53"/>
      <c r="D1" s="54" t="s">
        <v>2</v>
      </c>
      <c r="E1" s="54"/>
      <c r="F1" s="53" t="s">
        <v>3</v>
      </c>
      <c r="G1" s="53"/>
      <c r="H1" s="53" t="s">
        <v>4</v>
      </c>
      <c r="I1" s="53"/>
      <c r="J1" s="53" t="s">
        <v>5</v>
      </c>
      <c r="K1" s="53"/>
      <c r="L1" s="53" t="s">
        <v>7</v>
      </c>
      <c r="M1" s="53"/>
      <c r="N1" s="53" t="s">
        <v>8</v>
      </c>
      <c r="O1" s="53"/>
      <c r="P1" s="53" t="s">
        <v>11</v>
      </c>
      <c r="Q1" s="53"/>
    </row>
    <row r="2" spans="1:17" s="16" customFormat="1" ht="19.5" customHeight="1">
      <c r="A2" s="17" t="s">
        <v>0</v>
      </c>
      <c r="B2" s="24" t="s">
        <v>9</v>
      </c>
      <c r="C2" s="22" t="s">
        <v>10</v>
      </c>
      <c r="D2" s="24" t="s">
        <v>9</v>
      </c>
      <c r="E2" s="22" t="s">
        <v>10</v>
      </c>
      <c r="F2" s="24" t="s">
        <v>9</v>
      </c>
      <c r="G2" s="22" t="s">
        <v>10</v>
      </c>
      <c r="H2" s="1" t="s">
        <v>9</v>
      </c>
      <c r="I2" s="2" t="s">
        <v>10</v>
      </c>
      <c r="J2" s="1" t="s">
        <v>9</v>
      </c>
      <c r="K2" s="2" t="s">
        <v>10</v>
      </c>
      <c r="L2" s="24" t="s">
        <v>9</v>
      </c>
      <c r="M2" s="22" t="s">
        <v>10</v>
      </c>
      <c r="N2" s="24" t="s">
        <v>9</v>
      </c>
      <c r="O2" s="2" t="s">
        <v>10</v>
      </c>
      <c r="P2" s="1" t="s">
        <v>9</v>
      </c>
      <c r="Q2" s="2" t="s">
        <v>10</v>
      </c>
    </row>
    <row r="3" spans="1:17" ht="20.25" customHeight="1">
      <c r="A3" s="11" t="s">
        <v>33</v>
      </c>
      <c r="B3" s="5">
        <v>10297</v>
      </c>
      <c r="C3" s="40">
        <f>B3/$B$19</f>
        <v>0.03763440860215054</v>
      </c>
      <c r="D3" s="5">
        <v>6069</v>
      </c>
      <c r="E3" s="40">
        <f>D3/$D$19</f>
        <v>0.04615735635243564</v>
      </c>
      <c r="F3" s="5">
        <v>4477</v>
      </c>
      <c r="G3" s="40">
        <f>F3/$F$19</f>
        <v>0.03744156289463341</v>
      </c>
      <c r="H3" s="5">
        <v>15339</v>
      </c>
      <c r="I3" s="40">
        <f>H3/$H$19</f>
        <v>0.04265300050330485</v>
      </c>
      <c r="J3" s="5">
        <v>8914</v>
      </c>
      <c r="K3" s="40">
        <f>J3/$J$19</f>
        <v>0.038958428026992065</v>
      </c>
      <c r="L3" s="5">
        <v>3386</v>
      </c>
      <c r="M3" s="40">
        <f>L3/$L$19</f>
        <v>0.032946717004631615</v>
      </c>
      <c r="N3" s="5">
        <v>3887</v>
      </c>
      <c r="O3" s="40">
        <f>N3/$N$19</f>
        <v>0.03404154697680936</v>
      </c>
      <c r="P3" s="5">
        <f>B3+D3+F3+H3+J3+L3+N3</f>
        <v>52369</v>
      </c>
      <c r="Q3" s="43">
        <f>P3/$P$19</f>
        <v>0.03937367815219116</v>
      </c>
    </row>
    <row r="4" spans="1:17" ht="20.25" customHeight="1">
      <c r="A4" s="11" t="s">
        <v>26</v>
      </c>
      <c r="B4" s="5">
        <v>87041</v>
      </c>
      <c r="C4" s="40">
        <f aca="true" t="shared" si="0" ref="C4:C18">B4/$B$19</f>
        <v>0.3181253335087681</v>
      </c>
      <c r="D4" s="5">
        <v>37850</v>
      </c>
      <c r="E4" s="40">
        <f aca="true" t="shared" si="1" ref="E4:E18">D4/$D$19</f>
        <v>0.28786553599269876</v>
      </c>
      <c r="F4" s="5">
        <v>35449</v>
      </c>
      <c r="G4" s="40">
        <f aca="true" t="shared" si="2" ref="G4:G18">F4/$F$19</f>
        <v>0.29646324839219557</v>
      </c>
      <c r="H4" s="5">
        <v>93105</v>
      </c>
      <c r="I4" s="40">
        <f aca="true" t="shared" si="3" ref="I4:I18">H4/$H$19</f>
        <v>0.25889612177196675</v>
      </c>
      <c r="J4" s="5">
        <v>64260</v>
      </c>
      <c r="K4" s="40">
        <f aca="true" t="shared" si="4" ref="K4:K18">J4/$J$19</f>
        <v>0.28084682353763857</v>
      </c>
      <c r="L4" s="5">
        <v>29434</v>
      </c>
      <c r="M4" s="40">
        <f aca="true" t="shared" si="5" ref="M4:M18">L4/$L$19</f>
        <v>0.28640096524345154</v>
      </c>
      <c r="N4" s="5">
        <v>32000</v>
      </c>
      <c r="O4" s="40">
        <f aca="true" t="shared" si="6" ref="O4:O19">N4/$N$19</f>
        <v>0.2802494219855672</v>
      </c>
      <c r="P4" s="5">
        <f>B4+D4+F4+H4+J4+L4+N4</f>
        <v>379139</v>
      </c>
      <c r="Q4" s="43">
        <f aca="true" t="shared" si="7" ref="Q4:Q18">P4/$P$19</f>
        <v>0.2850559865749509</v>
      </c>
    </row>
    <row r="5" spans="1:17" ht="20.25" customHeight="1">
      <c r="A5" s="11" t="s">
        <v>19</v>
      </c>
      <c r="B5" s="5">
        <v>12039</v>
      </c>
      <c r="C5" s="40">
        <f t="shared" si="0"/>
        <v>0.04400122804324467</v>
      </c>
      <c r="D5" s="5">
        <v>7413</v>
      </c>
      <c r="E5" s="40">
        <f t="shared" si="1"/>
        <v>0.056379054645016545</v>
      </c>
      <c r="F5" s="5">
        <v>5647</v>
      </c>
      <c r="G5" s="40">
        <f t="shared" si="2"/>
        <v>0.047226380537412294</v>
      </c>
      <c r="H5" s="5">
        <v>28397</v>
      </c>
      <c r="I5" s="40">
        <f t="shared" si="3"/>
        <v>0.07896324762320542</v>
      </c>
      <c r="J5" s="5">
        <v>9760</v>
      </c>
      <c r="K5" s="40">
        <f t="shared" si="4"/>
        <v>0.042655851194014195</v>
      </c>
      <c r="L5" s="5">
        <v>3444</v>
      </c>
      <c r="M5" s="40">
        <f t="shared" si="5"/>
        <v>0.033511073054917684</v>
      </c>
      <c r="N5" s="5">
        <v>4403</v>
      </c>
      <c r="O5" s="40">
        <f t="shared" si="6"/>
        <v>0.03856056890632663</v>
      </c>
      <c r="P5" s="5">
        <f aca="true" t="shared" si="8" ref="P5:P19">B5+D5+F5+H5+J5+L5+N5</f>
        <v>71103</v>
      </c>
      <c r="Q5" s="43">
        <f t="shared" si="7"/>
        <v>0.053458852329722695</v>
      </c>
    </row>
    <row r="6" spans="1:17" ht="20.25" customHeight="1">
      <c r="A6" s="11" t="s">
        <v>27</v>
      </c>
      <c r="B6" s="5">
        <v>105149</v>
      </c>
      <c r="C6" s="40">
        <f t="shared" si="0"/>
        <v>0.38430809265878674</v>
      </c>
      <c r="D6" s="5">
        <v>49772</v>
      </c>
      <c r="E6" s="40">
        <f t="shared" si="1"/>
        <v>0.378537475757691</v>
      </c>
      <c r="F6" s="5">
        <v>43351</v>
      </c>
      <c r="G6" s="40">
        <f t="shared" si="2"/>
        <v>0.36254840139496375</v>
      </c>
      <c r="H6" s="5">
        <v>120433</v>
      </c>
      <c r="I6" s="40">
        <f t="shared" si="3"/>
        <v>0.3348868120225903</v>
      </c>
      <c r="J6" s="5">
        <v>86627</v>
      </c>
      <c r="K6" s="40">
        <f t="shared" si="4"/>
        <v>0.3786012726827733</v>
      </c>
      <c r="L6" s="5">
        <v>37676</v>
      </c>
      <c r="M6" s="40">
        <f t="shared" si="5"/>
        <v>0.3665979060444479</v>
      </c>
      <c r="N6" s="5">
        <v>41245</v>
      </c>
      <c r="O6" s="40">
        <f t="shared" si="6"/>
        <v>0.3612152315560849</v>
      </c>
      <c r="P6" s="5">
        <f t="shared" si="8"/>
        <v>484253</v>
      </c>
      <c r="Q6" s="43">
        <f t="shared" si="7"/>
        <v>0.36408603880603074</v>
      </c>
    </row>
    <row r="7" spans="1:17" ht="20.25" customHeight="1">
      <c r="A7" s="11" t="s">
        <v>16</v>
      </c>
      <c r="B7" s="5">
        <v>31577</v>
      </c>
      <c r="C7" s="40">
        <f t="shared" si="0"/>
        <v>0.11541048076431072</v>
      </c>
      <c r="D7" s="5">
        <v>18354</v>
      </c>
      <c r="E7" s="40">
        <f t="shared" si="1"/>
        <v>0.13959006730805795</v>
      </c>
      <c r="F7" s="5">
        <v>19565</v>
      </c>
      <c r="G7" s="40">
        <f t="shared" si="2"/>
        <v>0.16362389502646918</v>
      </c>
      <c r="H7" s="5">
        <v>70947</v>
      </c>
      <c r="I7" s="40">
        <f t="shared" si="3"/>
        <v>0.19728159767311879</v>
      </c>
      <c r="J7" s="5">
        <v>39223</v>
      </c>
      <c r="K7" s="40">
        <f t="shared" si="4"/>
        <v>0.17142320198594455</v>
      </c>
      <c r="L7" s="5">
        <v>20287</v>
      </c>
      <c r="M7" s="40">
        <f t="shared" si="5"/>
        <v>0.19739812400264664</v>
      </c>
      <c r="N7" s="5">
        <v>22320</v>
      </c>
      <c r="O7" s="40">
        <f t="shared" si="6"/>
        <v>0.1954739718349331</v>
      </c>
      <c r="P7" s="5">
        <f t="shared" si="8"/>
        <v>222273</v>
      </c>
      <c r="Q7" s="43">
        <f t="shared" si="7"/>
        <v>0.16711614817777665</v>
      </c>
    </row>
    <row r="8" spans="1:17" ht="20.25" customHeight="1">
      <c r="A8" s="11" t="s">
        <v>34</v>
      </c>
      <c r="B8" s="5">
        <v>831</v>
      </c>
      <c r="C8" s="40">
        <f t="shared" si="0"/>
        <v>0.0030372140961821012</v>
      </c>
      <c r="D8" s="12">
        <v>358</v>
      </c>
      <c r="E8" s="40">
        <f t="shared" si="1"/>
        <v>0.0027227440392440204</v>
      </c>
      <c r="F8" s="5">
        <v>385</v>
      </c>
      <c r="G8" s="40">
        <f t="shared" si="2"/>
        <v>0.0032197904209144207</v>
      </c>
      <c r="H8" s="5">
        <v>1283</v>
      </c>
      <c r="I8" s="40">
        <f t="shared" si="3"/>
        <v>0.0035676249850537926</v>
      </c>
      <c r="J8" s="5">
        <v>786</v>
      </c>
      <c r="K8" s="40">
        <f t="shared" si="4"/>
        <v>0.003435194573616307</v>
      </c>
      <c r="L8" s="5">
        <v>308</v>
      </c>
      <c r="M8" s="40">
        <f t="shared" si="5"/>
        <v>0.0029969252325536136</v>
      </c>
      <c r="N8" s="5">
        <v>566</v>
      </c>
      <c r="O8" s="40">
        <f t="shared" si="6"/>
        <v>0.004956911651369719</v>
      </c>
      <c r="P8" s="5">
        <f t="shared" si="8"/>
        <v>4517</v>
      </c>
      <c r="Q8" s="43">
        <f t="shared" si="7"/>
        <v>0.0033961103747149547</v>
      </c>
    </row>
    <row r="9" spans="1:17" ht="20.25" customHeight="1">
      <c r="A9" s="11" t="s">
        <v>31</v>
      </c>
      <c r="B9" s="5">
        <v>527</v>
      </c>
      <c r="C9" s="40">
        <f t="shared" si="0"/>
        <v>0.0019261273510083844</v>
      </c>
      <c r="D9" s="5">
        <v>266</v>
      </c>
      <c r="E9" s="40">
        <f t="shared" si="1"/>
        <v>0.0020230444537399704</v>
      </c>
      <c r="F9" s="5">
        <v>272</v>
      </c>
      <c r="G9" s="40">
        <f t="shared" si="2"/>
        <v>0.0022747610246460323</v>
      </c>
      <c r="H9" s="5">
        <v>648</v>
      </c>
      <c r="I9" s="40">
        <f t="shared" si="3"/>
        <v>0.0018018869760832873</v>
      </c>
      <c r="J9" s="5">
        <v>459</v>
      </c>
      <c r="K9" s="40">
        <f t="shared" si="4"/>
        <v>0.002006048739554561</v>
      </c>
      <c r="L9" s="5">
        <v>164</v>
      </c>
      <c r="M9" s="40">
        <f t="shared" si="5"/>
        <v>0.0015957653835675086</v>
      </c>
      <c r="N9" s="5">
        <v>261</v>
      </c>
      <c r="O9" s="40">
        <f t="shared" si="6"/>
        <v>0.002285784348069782</v>
      </c>
      <c r="P9" s="5">
        <f t="shared" si="8"/>
        <v>2597</v>
      </c>
      <c r="Q9" s="43">
        <f t="shared" si="7"/>
        <v>0.001952556706472158</v>
      </c>
    </row>
    <row r="10" spans="1:17" ht="20.25" customHeight="1">
      <c r="A10" s="11" t="s">
        <v>21</v>
      </c>
      <c r="B10" s="5">
        <v>2486</v>
      </c>
      <c r="C10" s="40">
        <f t="shared" si="0"/>
        <v>0.009086058054282435</v>
      </c>
      <c r="D10" s="5">
        <v>720</v>
      </c>
      <c r="E10" s="40">
        <f t="shared" si="1"/>
        <v>0.005475909799596912</v>
      </c>
      <c r="F10" s="5">
        <v>730</v>
      </c>
      <c r="G10" s="40">
        <f t="shared" si="2"/>
        <v>0.006105057161733836</v>
      </c>
      <c r="H10" s="5">
        <v>1453</v>
      </c>
      <c r="I10" s="40">
        <f t="shared" si="3"/>
        <v>0.004040342247297865</v>
      </c>
      <c r="J10" s="5">
        <v>1260</v>
      </c>
      <c r="K10" s="40">
        <f t="shared" si="4"/>
        <v>0.005506800461522325</v>
      </c>
      <c r="L10" s="5">
        <v>639</v>
      </c>
      <c r="M10" s="40">
        <f t="shared" si="5"/>
        <v>0.006217646829875842</v>
      </c>
      <c r="N10" s="5">
        <v>762</v>
      </c>
      <c r="O10" s="40">
        <f t="shared" si="6"/>
        <v>0.0066734393610313174</v>
      </c>
      <c r="P10" s="5">
        <f t="shared" si="8"/>
        <v>8050</v>
      </c>
      <c r="Q10" s="43">
        <f t="shared" si="7"/>
        <v>0.006052399494455476</v>
      </c>
    </row>
    <row r="11" spans="1:17" ht="20.25" customHeight="1">
      <c r="A11" s="11" t="s">
        <v>28</v>
      </c>
      <c r="B11" s="5">
        <v>8254</v>
      </c>
      <c r="C11" s="40">
        <f t="shared" si="0"/>
        <v>0.030167467087710065</v>
      </c>
      <c r="D11" s="5">
        <v>3774</v>
      </c>
      <c r="E11" s="40">
        <f t="shared" si="1"/>
        <v>0.02870289386622048</v>
      </c>
      <c r="F11" s="5">
        <v>3199</v>
      </c>
      <c r="G11" s="40">
        <f t="shared" si="2"/>
        <v>0.026753531315598003</v>
      </c>
      <c r="H11" s="5">
        <v>12140</v>
      </c>
      <c r="I11" s="40">
        <f t="shared" si="3"/>
        <v>0.033757573903782576</v>
      </c>
      <c r="J11" s="5">
        <v>5840</v>
      </c>
      <c r="K11" s="40">
        <f t="shared" si="4"/>
        <v>0.025523583091500296</v>
      </c>
      <c r="L11" s="5">
        <v>2109</v>
      </c>
      <c r="M11" s="40">
        <f t="shared" si="5"/>
        <v>0.020521153621608997</v>
      </c>
      <c r="N11" s="5">
        <v>2914</v>
      </c>
      <c r="O11" s="40">
        <f t="shared" si="6"/>
        <v>0.025520212989560708</v>
      </c>
      <c r="P11" s="5">
        <f t="shared" si="8"/>
        <v>38230</v>
      </c>
      <c r="Q11" s="43">
        <f t="shared" si="7"/>
        <v>0.028743258717146936</v>
      </c>
    </row>
    <row r="12" spans="1:17" s="21" customFormat="1" ht="24.75" customHeight="1">
      <c r="A12" s="20" t="s">
        <v>29</v>
      </c>
      <c r="B12" s="27">
        <v>477</v>
      </c>
      <c r="C12" s="40">
        <f t="shared" si="0"/>
        <v>0.0017433828205521808</v>
      </c>
      <c r="D12" s="27">
        <v>280</v>
      </c>
      <c r="E12" s="40">
        <f t="shared" si="1"/>
        <v>0.0021295204776210215</v>
      </c>
      <c r="F12" s="27">
        <v>260</v>
      </c>
      <c r="G12" s="40">
        <f t="shared" si="2"/>
        <v>0.0021744039206175307</v>
      </c>
      <c r="H12" s="27">
        <v>678</v>
      </c>
      <c r="I12" s="40">
        <f t="shared" si="3"/>
        <v>0.0018853076694204764</v>
      </c>
      <c r="J12" s="27">
        <v>520</v>
      </c>
      <c r="K12" s="40">
        <f t="shared" si="4"/>
        <v>0.00227264780951715</v>
      </c>
      <c r="L12" s="29">
        <v>149</v>
      </c>
      <c r="M12" s="40">
        <f t="shared" si="5"/>
        <v>0.001449811232631456</v>
      </c>
      <c r="N12" s="27">
        <v>221</v>
      </c>
      <c r="O12" s="40">
        <f t="shared" si="6"/>
        <v>0.0019354725705878232</v>
      </c>
      <c r="P12" s="5">
        <f t="shared" si="8"/>
        <v>2585</v>
      </c>
      <c r="Q12" s="43">
        <f t="shared" si="7"/>
        <v>0.0019435344960456403</v>
      </c>
    </row>
    <row r="13" spans="1:17" ht="20.25" customHeight="1">
      <c r="A13" s="11" t="s">
        <v>14</v>
      </c>
      <c r="B13" s="5">
        <v>719</v>
      </c>
      <c r="C13" s="40">
        <f t="shared" si="0"/>
        <v>0.0026278663479602058</v>
      </c>
      <c r="D13" s="5">
        <v>403</v>
      </c>
      <c r="E13" s="40">
        <f t="shared" si="1"/>
        <v>0.0030649884017188273</v>
      </c>
      <c r="F13" s="5">
        <v>316</v>
      </c>
      <c r="G13" s="40">
        <f t="shared" si="2"/>
        <v>0.0026427370727505374</v>
      </c>
      <c r="H13" s="5">
        <v>1087</v>
      </c>
      <c r="I13" s="40">
        <f t="shared" si="3"/>
        <v>0.003022609788584156</v>
      </c>
      <c r="J13" s="5">
        <v>555</v>
      </c>
      <c r="K13" s="40">
        <f t="shared" si="4"/>
        <v>0.0024256144890038808</v>
      </c>
      <c r="L13" s="12">
        <v>249</v>
      </c>
      <c r="M13" s="40">
        <f t="shared" si="5"/>
        <v>0.0024228389055384737</v>
      </c>
      <c r="N13" s="5">
        <v>403</v>
      </c>
      <c r="O13" s="40">
        <f t="shared" si="6"/>
        <v>0.003529391158130736</v>
      </c>
      <c r="P13" s="5">
        <f t="shared" si="8"/>
        <v>3732</v>
      </c>
      <c r="Q13" s="43">
        <f t="shared" si="7"/>
        <v>0.0028059074426469363</v>
      </c>
    </row>
    <row r="14" spans="1:17" ht="20.25" customHeight="1">
      <c r="A14" s="11" t="s">
        <v>32</v>
      </c>
      <c r="B14" s="5">
        <v>1302</v>
      </c>
      <c r="C14" s="40">
        <f t="shared" si="0"/>
        <v>0.004758667573079538</v>
      </c>
      <c r="D14" s="5">
        <v>770</v>
      </c>
      <c r="E14" s="40">
        <f t="shared" si="1"/>
        <v>0.0058561813134578086</v>
      </c>
      <c r="F14" s="5">
        <v>658</v>
      </c>
      <c r="G14" s="40">
        <f t="shared" si="2"/>
        <v>0.005502914537562828</v>
      </c>
      <c r="H14" s="5">
        <v>1844</v>
      </c>
      <c r="I14" s="40">
        <f t="shared" si="3"/>
        <v>0.005127591950459231</v>
      </c>
      <c r="J14" s="5">
        <v>1034</v>
      </c>
      <c r="K14" s="40">
        <f t="shared" si="4"/>
        <v>0.004519072759693717</v>
      </c>
      <c r="L14" s="12">
        <v>418</v>
      </c>
      <c r="M14" s="40">
        <f t="shared" si="5"/>
        <v>0.0040672556727513335</v>
      </c>
      <c r="N14" s="5">
        <v>509</v>
      </c>
      <c r="O14" s="40">
        <f t="shared" si="6"/>
        <v>0.004457717368457927</v>
      </c>
      <c r="P14" s="5">
        <f t="shared" si="8"/>
        <v>6535</v>
      </c>
      <c r="Q14" s="43">
        <f t="shared" si="7"/>
        <v>0.004913345428107644</v>
      </c>
    </row>
    <row r="15" spans="1:17" ht="20.25" customHeight="1">
      <c r="A15" s="11" t="s">
        <v>24</v>
      </c>
      <c r="B15" s="5">
        <v>1246</v>
      </c>
      <c r="C15" s="40">
        <f t="shared" si="0"/>
        <v>0.00455399369896859</v>
      </c>
      <c r="D15" s="5">
        <v>631</v>
      </c>
      <c r="E15" s="40">
        <f t="shared" si="1"/>
        <v>0.004799026504924516</v>
      </c>
      <c r="F15" s="5">
        <v>571</v>
      </c>
      <c r="G15" s="40">
        <f t="shared" si="2"/>
        <v>0.004775325533356192</v>
      </c>
      <c r="H15" s="5">
        <v>1352</v>
      </c>
      <c r="I15" s="40">
        <f t="shared" si="3"/>
        <v>0.0037594925797293276</v>
      </c>
      <c r="J15" s="5">
        <v>988</v>
      </c>
      <c r="K15" s="40">
        <f t="shared" si="4"/>
        <v>0.004318030838082585</v>
      </c>
      <c r="L15" s="12">
        <v>434</v>
      </c>
      <c r="M15" s="40">
        <f t="shared" si="5"/>
        <v>0.004222940100416456</v>
      </c>
      <c r="N15" s="5">
        <v>586</v>
      </c>
      <c r="O15" s="40">
        <f t="shared" si="6"/>
        <v>0.005132067540110699</v>
      </c>
      <c r="P15" s="5">
        <f t="shared" si="8"/>
        <v>5808</v>
      </c>
      <c r="Q15" s="43">
        <f t="shared" si="7"/>
        <v>0.00436674984643446</v>
      </c>
    </row>
    <row r="16" spans="1:17" ht="20.25" customHeight="1">
      <c r="A16" s="6" t="s">
        <v>25</v>
      </c>
      <c r="B16" s="5">
        <v>8599</v>
      </c>
      <c r="C16" s="40">
        <f t="shared" si="0"/>
        <v>0.03142840434785787</v>
      </c>
      <c r="D16" s="5">
        <v>3560</v>
      </c>
      <c r="E16" s="40">
        <f t="shared" si="1"/>
        <v>0.027075331786895845</v>
      </c>
      <c r="F16" s="5">
        <v>3218</v>
      </c>
      <c r="G16" s="40">
        <f t="shared" si="2"/>
        <v>0.02691243006364313</v>
      </c>
      <c r="H16" s="5">
        <v>7889</v>
      </c>
      <c r="I16" s="40">
        <f t="shared" si="3"/>
        <v>0.02193686165790286</v>
      </c>
      <c r="J16" s="5">
        <v>6229</v>
      </c>
      <c r="K16" s="40">
        <f t="shared" si="4"/>
        <v>0.027223698472081396</v>
      </c>
      <c r="L16" s="5">
        <v>3140</v>
      </c>
      <c r="M16" s="40">
        <f t="shared" si="5"/>
        <v>0.03055306892928035</v>
      </c>
      <c r="N16" s="5">
        <v>2816</v>
      </c>
      <c r="O16" s="40">
        <f t="shared" si="6"/>
        <v>0.02466194913472991</v>
      </c>
      <c r="P16" s="5">
        <f t="shared" si="8"/>
        <v>35451</v>
      </c>
      <c r="Q16" s="43">
        <f t="shared" si="7"/>
        <v>0.026653865152539265</v>
      </c>
    </row>
    <row r="17" spans="1:17" ht="20.25" customHeight="1">
      <c r="A17" s="6" t="s">
        <v>23</v>
      </c>
      <c r="B17" s="5">
        <v>2126</v>
      </c>
      <c r="C17" s="40">
        <f t="shared" si="0"/>
        <v>0.00777029743499777</v>
      </c>
      <c r="D17" s="5">
        <v>687</v>
      </c>
      <c r="E17" s="40">
        <f t="shared" si="1"/>
        <v>0.00522493060044872</v>
      </c>
      <c r="F17" s="5">
        <v>915</v>
      </c>
      <c r="G17" s="40">
        <f t="shared" si="2"/>
        <v>0.007652229182173233</v>
      </c>
      <c r="H17" s="5">
        <v>1617</v>
      </c>
      <c r="I17" s="40">
        <f t="shared" si="3"/>
        <v>0.004496375370874499</v>
      </c>
      <c r="J17" s="5">
        <v>1491</v>
      </c>
      <c r="K17" s="40">
        <f t="shared" si="4"/>
        <v>0.006516380546134751</v>
      </c>
      <c r="L17" s="12">
        <v>581</v>
      </c>
      <c r="M17" s="40">
        <f t="shared" si="5"/>
        <v>0.005653290779589771</v>
      </c>
      <c r="N17" s="5">
        <v>865</v>
      </c>
      <c r="O17" s="40">
        <f t="shared" si="6"/>
        <v>0.007575492188047362</v>
      </c>
      <c r="P17" s="5">
        <f t="shared" si="8"/>
        <v>8282</v>
      </c>
      <c r="Q17" s="43">
        <f t="shared" si="7"/>
        <v>0.006226828896034813</v>
      </c>
    </row>
    <row r="18" spans="1:17" ht="20.25" customHeight="1">
      <c r="A18" s="6" t="s">
        <v>15</v>
      </c>
      <c r="B18" s="5">
        <v>936</v>
      </c>
      <c r="C18" s="40">
        <f t="shared" si="0"/>
        <v>0.0034209776101401285</v>
      </c>
      <c r="D18" s="5">
        <v>578</v>
      </c>
      <c r="E18" s="40">
        <f t="shared" si="1"/>
        <v>0.004395938700231966</v>
      </c>
      <c r="F18" s="5">
        <v>560</v>
      </c>
      <c r="G18" s="40">
        <f t="shared" si="2"/>
        <v>0.004683331521330067</v>
      </c>
      <c r="H18" s="5">
        <v>1411</v>
      </c>
      <c r="I18" s="40">
        <f t="shared" si="3"/>
        <v>0.0039235532766258</v>
      </c>
      <c r="J18" s="5">
        <v>862</v>
      </c>
      <c r="K18" s="40">
        <f t="shared" si="4"/>
        <v>0.003767350791930352</v>
      </c>
      <c r="L18" s="12">
        <v>354</v>
      </c>
      <c r="M18" s="40">
        <f t="shared" si="5"/>
        <v>0.0034445179620908417</v>
      </c>
      <c r="N18" s="5">
        <v>426</v>
      </c>
      <c r="O18" s="40">
        <f t="shared" si="6"/>
        <v>0.0037308204301828626</v>
      </c>
      <c r="P18" s="5">
        <f t="shared" si="8"/>
        <v>5127</v>
      </c>
      <c r="Q18" s="43">
        <f t="shared" si="7"/>
        <v>0.003854739404729593</v>
      </c>
    </row>
    <row r="19" spans="1:17" s="13" customFormat="1" ht="19.5" customHeight="1">
      <c r="A19" s="14" t="s">
        <v>35</v>
      </c>
      <c r="B19" s="9">
        <f aca="true" t="shared" si="9" ref="B19:N19">SUM(B3:B18)</f>
        <v>273606</v>
      </c>
      <c r="C19" s="41">
        <f t="shared" si="9"/>
        <v>1</v>
      </c>
      <c r="D19" s="9">
        <f t="shared" si="9"/>
        <v>131485</v>
      </c>
      <c r="E19" s="41">
        <f t="shared" si="9"/>
        <v>0.9999999999999998</v>
      </c>
      <c r="F19" s="9">
        <f t="shared" si="9"/>
        <v>119573</v>
      </c>
      <c r="G19" s="41">
        <f t="shared" si="9"/>
        <v>1.0000000000000002</v>
      </c>
      <c r="H19" s="9">
        <f t="shared" si="9"/>
        <v>359623</v>
      </c>
      <c r="I19" s="41">
        <f t="shared" si="9"/>
        <v>1</v>
      </c>
      <c r="J19" s="9">
        <f t="shared" si="9"/>
        <v>228808</v>
      </c>
      <c r="K19" s="41">
        <f t="shared" si="9"/>
        <v>1</v>
      </c>
      <c r="L19" s="9">
        <f t="shared" si="9"/>
        <v>102772</v>
      </c>
      <c r="M19" s="41">
        <f t="shared" si="9"/>
        <v>1</v>
      </c>
      <c r="N19" s="9">
        <f t="shared" si="9"/>
        <v>114184</v>
      </c>
      <c r="O19" s="41">
        <f t="shared" si="6"/>
        <v>1</v>
      </c>
      <c r="P19" s="9">
        <f t="shared" si="8"/>
        <v>1330051</v>
      </c>
      <c r="Q19" s="44">
        <f>SUM(Q3:Q18)</f>
        <v>1.0000000000000002</v>
      </c>
    </row>
    <row r="20" spans="1:17" s="28" customFormat="1" ht="19.5" customHeight="1">
      <c r="A20" s="47"/>
      <c r="B20" s="48"/>
      <c r="C20" s="49"/>
      <c r="D20" s="50"/>
      <c r="E20" s="49"/>
      <c r="F20" s="50"/>
      <c r="G20" s="49"/>
      <c r="H20" s="50"/>
      <c r="I20" s="49"/>
      <c r="J20" s="50"/>
      <c r="K20" s="49"/>
      <c r="L20" s="50"/>
      <c r="M20" s="49"/>
      <c r="N20" s="50"/>
      <c r="O20" s="49"/>
      <c r="P20" s="50"/>
      <c r="Q20" s="51"/>
    </row>
    <row r="21" spans="1:17" s="21" customFormat="1" ht="19.5" customHeight="1">
      <c r="A21" s="20" t="s">
        <v>36</v>
      </c>
      <c r="B21" s="25">
        <f>SUM(B6:B7)</f>
        <v>136726</v>
      </c>
      <c r="C21" s="42">
        <f aca="true" t="shared" si="10" ref="C21:O21">SUM(C6:C7)</f>
        <v>0.49971857342309745</v>
      </c>
      <c r="D21" s="25">
        <f t="shared" si="10"/>
        <v>68126</v>
      </c>
      <c r="E21" s="42">
        <f t="shared" si="10"/>
        <v>0.5181275430657489</v>
      </c>
      <c r="F21" s="25">
        <f t="shared" si="10"/>
        <v>62916</v>
      </c>
      <c r="G21" s="42">
        <f t="shared" si="10"/>
        <v>0.5261722964214329</v>
      </c>
      <c r="H21" s="25">
        <f t="shared" si="10"/>
        <v>191380</v>
      </c>
      <c r="I21" s="42">
        <f t="shared" si="10"/>
        <v>0.5321684096957091</v>
      </c>
      <c r="J21" s="25">
        <f t="shared" si="10"/>
        <v>125850</v>
      </c>
      <c r="K21" s="42">
        <f t="shared" si="10"/>
        <v>0.5500244746687178</v>
      </c>
      <c r="L21" s="25">
        <f t="shared" si="10"/>
        <v>57963</v>
      </c>
      <c r="M21" s="42">
        <f t="shared" si="10"/>
        <v>0.5639960300470945</v>
      </c>
      <c r="N21" s="25">
        <f t="shared" si="10"/>
        <v>63565</v>
      </c>
      <c r="O21" s="42">
        <f t="shared" si="10"/>
        <v>0.556689203391018</v>
      </c>
      <c r="P21" s="25">
        <f>B21+D21+F21+H21+J21+L21+N21</f>
        <v>706526</v>
      </c>
      <c r="Q21" s="42">
        <f>P21/P19</f>
        <v>0.5312021869838074</v>
      </c>
    </row>
    <row r="22" spans="1:17" s="21" customFormat="1" ht="19.5" customHeight="1">
      <c r="A22" s="20" t="s">
        <v>37</v>
      </c>
      <c r="B22" s="25">
        <f aca="true" t="shared" si="11" ref="B22:O22">SUM(B3:B4)</f>
        <v>97338</v>
      </c>
      <c r="C22" s="42">
        <f t="shared" si="11"/>
        <v>0.35575974211091865</v>
      </c>
      <c r="D22" s="25">
        <f t="shared" si="11"/>
        <v>43919</v>
      </c>
      <c r="E22" s="42">
        <f t="shared" si="11"/>
        <v>0.3340228923451344</v>
      </c>
      <c r="F22" s="25">
        <f t="shared" si="11"/>
        <v>39926</v>
      </c>
      <c r="G22" s="42">
        <f t="shared" si="11"/>
        <v>0.333904811286829</v>
      </c>
      <c r="H22" s="25">
        <f t="shared" si="11"/>
        <v>108444</v>
      </c>
      <c r="I22" s="42">
        <f t="shared" si="11"/>
        <v>0.3015491222752716</v>
      </c>
      <c r="J22" s="25">
        <f t="shared" si="11"/>
        <v>73174</v>
      </c>
      <c r="K22" s="42">
        <f t="shared" si="11"/>
        <v>0.31980525156463063</v>
      </c>
      <c r="L22" s="25">
        <f t="shared" si="11"/>
        <v>32820</v>
      </c>
      <c r="M22" s="42">
        <f t="shared" si="11"/>
        <v>0.3193476822480832</v>
      </c>
      <c r="N22" s="25">
        <f t="shared" si="11"/>
        <v>35887</v>
      </c>
      <c r="O22" s="42">
        <f t="shared" si="11"/>
        <v>0.3142909689623765</v>
      </c>
      <c r="P22" s="25">
        <f>B22+D22+F22+H22+J22+L22+N22</f>
        <v>431508</v>
      </c>
      <c r="Q22" s="42">
        <f>P22/P19</f>
        <v>0.324429664727142</v>
      </c>
    </row>
  </sheetData>
  <mergeCells count="8">
    <mergeCell ref="P1:Q1"/>
    <mergeCell ref="B1:C1"/>
    <mergeCell ref="D1:E1"/>
    <mergeCell ref="F1:G1"/>
    <mergeCell ref="H1:I1"/>
    <mergeCell ref="N1:O1"/>
    <mergeCell ref="J1:K1"/>
    <mergeCell ref="L1:M1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 xml:space="preserve">&amp;CElezioni politiche 13 - 14 aprile 2008. Camera Piemonte II.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Consiglio Regionale del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CRP</dc:creator>
  <cp:keywords/>
  <dc:description/>
  <cp:lastModifiedBy>user</cp:lastModifiedBy>
  <cp:lastPrinted>2009-02-10T13:20:49Z</cp:lastPrinted>
  <dcterms:created xsi:type="dcterms:W3CDTF">2006-04-10T10:48:02Z</dcterms:created>
  <dcterms:modified xsi:type="dcterms:W3CDTF">2009-02-10T14:20:03Z</dcterms:modified>
  <cp:category/>
  <cp:version/>
  <cp:contentType/>
  <cp:contentStatus/>
</cp:coreProperties>
</file>