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Circ_nordovest" sheetId="1" r:id="rId1"/>
    <sheet name="Foglio2" sheetId="2" r:id="rId2"/>
    <sheet name="Foglio3" sheetId="3" r:id="rId3"/>
    <sheet name="Foglio4" sheetId="4" r:id="rId4"/>
    <sheet name="Foglio5" sheetId="5" r:id="rId5"/>
  </sheets>
  <definedNames/>
  <calcPr fullCalcOnLoad="1"/>
</workbook>
</file>

<file path=xl/sharedStrings.xml><?xml version="1.0" encoding="utf-8"?>
<sst xmlns="http://schemas.openxmlformats.org/spreadsheetml/2006/main" count="27" uniqueCount="27">
  <si>
    <t>ELETTORI</t>
  </si>
  <si>
    <t>VOTANTI</t>
  </si>
  <si>
    <t>% VOTANTI</t>
  </si>
  <si>
    <t>POPOLO DELLA LIBERTA'</t>
  </si>
  <si>
    <t>PARTITO DEMOCARTICO</t>
  </si>
  <si>
    <t>DI PIETRO-IDV</t>
  </si>
  <si>
    <t>UDC</t>
  </si>
  <si>
    <t>PANNELLA-BONINO</t>
  </si>
  <si>
    <t>SINISTRA E LIBERTA'</t>
  </si>
  <si>
    <t>LA DESTRA-MPA-PENSIONATI-ALL. DI CENTRO</t>
  </si>
  <si>
    <t>PARTITO COMUN. DEI LAVORATORI</t>
  </si>
  <si>
    <t>FIAMMA TRICOLORE</t>
  </si>
  <si>
    <t>VALLEE D'AOSTE</t>
  </si>
  <si>
    <t>AUTONOMIE LIBERTE' DEMOCRATIE</t>
  </si>
  <si>
    <t>LIBERAL DEMOCRATICI-MAIE</t>
  </si>
  <si>
    <t>FORZA NUOVA</t>
  </si>
  <si>
    <t>LEGA NORD</t>
  </si>
  <si>
    <t>RIF.COMUN.SINISTRA EUROPEA-COM.IT.</t>
  </si>
  <si>
    <t>TOTALE VOTI VALIDI</t>
  </si>
  <si>
    <t>PIEMONTE</t>
  </si>
  <si>
    <t>VALLE D'AOSTA</t>
  </si>
  <si>
    <t>LIGURIA</t>
  </si>
  <si>
    <t>LOMBARDIA</t>
  </si>
  <si>
    <t>SCHEDE BIANCHE</t>
  </si>
  <si>
    <t>SCHEDE NULLE</t>
  </si>
  <si>
    <t>SCHEDE CONTESTATE NON ASSEGNATE</t>
  </si>
  <si>
    <t>TOTALE CIRC NORD_OVEST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</si>
</sst>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3" fontId="2" fillId="0" borderId="1" xfId="0" applyNumberFormat="1" applyFont="1" applyBorder="1" applyAlignment="1">
      <alignment vertical="top" wrapText="1"/>
    </xf>
    <xf numFmtId="10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vertical="top" wrapText="1"/>
    </xf>
    <xf numFmtId="10" fontId="1" fillId="0" borderId="1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vertical="top" wrapText="1"/>
    </xf>
    <xf numFmtId="10" fontId="1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10" fontId="1" fillId="0" borderId="0" xfId="0" applyNumberFormat="1" applyFont="1" applyAlignment="1">
      <alignment/>
    </xf>
    <xf numFmtId="10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8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11.421875" style="9" customWidth="1"/>
    <col min="2" max="2" width="8.7109375" style="12" bestFit="1" customWidth="1"/>
    <col min="3" max="3" width="7.8515625" style="12" bestFit="1" customWidth="1"/>
    <col min="4" max="4" width="7.7109375" style="13" customWidth="1"/>
    <col min="5" max="5" width="7.8515625" style="12" bestFit="1" customWidth="1"/>
    <col min="6" max="6" width="6.28125" style="14" bestFit="1" customWidth="1"/>
    <col min="7" max="7" width="7.8515625" style="12" bestFit="1" customWidth="1"/>
    <col min="8" max="8" width="6.28125" style="14" bestFit="1" customWidth="1"/>
    <col min="9" max="9" width="7.8515625" style="12" bestFit="1" customWidth="1"/>
    <col min="10" max="10" width="6.28125" style="14" bestFit="1" customWidth="1"/>
    <col min="11" max="11" width="6.57421875" style="12" bestFit="1" customWidth="1"/>
    <col min="12" max="12" width="5.421875" style="14" bestFit="1" customWidth="1"/>
    <col min="13" max="13" width="6.57421875" style="12" bestFit="1" customWidth="1"/>
    <col min="14" max="14" width="5.421875" style="14" bestFit="1" customWidth="1"/>
    <col min="15" max="15" width="6.57421875" style="12" bestFit="1" customWidth="1"/>
    <col min="16" max="16" width="5.421875" style="14" bestFit="1" customWidth="1"/>
    <col min="17" max="17" width="6.57421875" style="12" bestFit="1" customWidth="1"/>
    <col min="18" max="18" width="5.421875" style="14" bestFit="1" customWidth="1"/>
    <col min="19" max="19" width="6.57421875" style="12" bestFit="1" customWidth="1"/>
    <col min="20" max="20" width="5.421875" style="14" bestFit="1" customWidth="1"/>
    <col min="21" max="21" width="5.7109375" style="12" bestFit="1" customWidth="1"/>
    <col min="22" max="22" width="5.421875" style="14" bestFit="1" customWidth="1"/>
    <col min="23" max="23" width="5.7109375" style="12" bestFit="1" customWidth="1"/>
    <col min="24" max="24" width="5.421875" style="14" bestFit="1" customWidth="1"/>
    <col min="25" max="25" width="5.7109375" style="12" bestFit="1" customWidth="1"/>
    <col min="26" max="26" width="5.421875" style="14" bestFit="1" customWidth="1"/>
    <col min="27" max="27" width="5.7109375" style="12" bestFit="1" customWidth="1"/>
    <col min="28" max="28" width="5.421875" style="14" bestFit="1" customWidth="1"/>
    <col min="29" max="29" width="5.7109375" style="12" bestFit="1" customWidth="1"/>
    <col min="30" max="30" width="6.28125" style="14" bestFit="1" customWidth="1"/>
    <col min="31" max="31" width="5.7109375" style="12" bestFit="1" customWidth="1"/>
    <col min="32" max="32" width="6.28125" style="14" bestFit="1" customWidth="1"/>
    <col min="33" max="33" width="5.7109375" style="12" bestFit="1" customWidth="1"/>
    <col min="34" max="34" width="5.421875" style="14" bestFit="1" customWidth="1"/>
    <col min="35" max="35" width="7.8515625" style="9" bestFit="1" customWidth="1"/>
    <col min="36" max="36" width="6.8515625" style="15" customWidth="1"/>
    <col min="37" max="37" width="5.57421875" style="13" customWidth="1"/>
    <col min="38" max="38" width="6.57421875" style="15" bestFit="1" customWidth="1"/>
    <col min="39" max="39" width="6.00390625" style="13" customWidth="1"/>
    <col min="40" max="40" width="4.8515625" style="15" bestFit="1" customWidth="1"/>
    <col min="41" max="41" width="5.421875" style="13" bestFit="1" customWidth="1"/>
    <col min="42" max="16384" width="9.140625" style="9" customWidth="1"/>
  </cols>
  <sheetData>
    <row r="2" spans="2:41" s="1" customFormat="1" ht="61.5" customHeight="1">
      <c r="B2" s="2" t="s">
        <v>0</v>
      </c>
      <c r="C2" s="2" t="s">
        <v>1</v>
      </c>
      <c r="D2" s="3" t="s">
        <v>2</v>
      </c>
      <c r="E2" s="5" t="s">
        <v>3</v>
      </c>
      <c r="F2" s="5"/>
      <c r="G2" s="5" t="s">
        <v>4</v>
      </c>
      <c r="H2" s="5"/>
      <c r="I2" s="5" t="s">
        <v>16</v>
      </c>
      <c r="J2" s="5"/>
      <c r="K2" s="5" t="s">
        <v>5</v>
      </c>
      <c r="L2" s="5"/>
      <c r="M2" s="5" t="s">
        <v>6</v>
      </c>
      <c r="N2" s="5"/>
      <c r="O2" s="5" t="s">
        <v>17</v>
      </c>
      <c r="P2" s="5"/>
      <c r="Q2" s="5" t="s">
        <v>7</v>
      </c>
      <c r="R2" s="5"/>
      <c r="S2" s="5" t="s">
        <v>8</v>
      </c>
      <c r="T2" s="5"/>
      <c r="U2" s="5" t="s">
        <v>9</v>
      </c>
      <c r="V2" s="5"/>
      <c r="W2" s="5" t="s">
        <v>10</v>
      </c>
      <c r="X2" s="5"/>
      <c r="Y2" s="5" t="s">
        <v>11</v>
      </c>
      <c r="Z2" s="5"/>
      <c r="AA2" s="5" t="s">
        <v>15</v>
      </c>
      <c r="AB2" s="5"/>
      <c r="AC2" s="5" t="s">
        <v>12</v>
      </c>
      <c r="AD2" s="5"/>
      <c r="AE2" s="5" t="s">
        <v>13</v>
      </c>
      <c r="AF2" s="5"/>
      <c r="AG2" s="5" t="s">
        <v>14</v>
      </c>
      <c r="AH2" s="5"/>
      <c r="AI2" s="4" t="s">
        <v>18</v>
      </c>
      <c r="AJ2" s="6" t="s">
        <v>23</v>
      </c>
      <c r="AK2" s="6"/>
      <c r="AL2" s="6" t="s">
        <v>24</v>
      </c>
      <c r="AM2" s="6"/>
      <c r="AN2" s="6" t="s">
        <v>25</v>
      </c>
      <c r="AO2" s="6"/>
    </row>
    <row r="3" spans="1:41" ht="39.75" customHeight="1">
      <c r="A3" s="4" t="s">
        <v>19</v>
      </c>
      <c r="B3" s="7">
        <v>3598966</v>
      </c>
      <c r="C3" s="7">
        <v>2562417</v>
      </c>
      <c r="D3" s="8">
        <f>C3/B3</f>
        <v>0.711986998487899</v>
      </c>
      <c r="E3" s="7">
        <v>778432</v>
      </c>
      <c r="F3" s="8">
        <f>E3/$AI3</f>
        <v>0.3241319292635296</v>
      </c>
      <c r="G3" s="7">
        <v>592842</v>
      </c>
      <c r="H3" s="8">
        <f>G3/$AI3</f>
        <v>0.24685395925199555</v>
      </c>
      <c r="I3" s="7">
        <v>376739</v>
      </c>
      <c r="J3" s="8">
        <f>I3/$AI3</f>
        <v>0.15687065652338658</v>
      </c>
      <c r="K3" s="7">
        <v>209074</v>
      </c>
      <c r="L3" s="8">
        <f>K3/$AI3</f>
        <v>0.08705649174088832</v>
      </c>
      <c r="M3" s="7">
        <v>147303</v>
      </c>
      <c r="N3" s="8">
        <f>M3/$AI3</f>
        <v>0.06133561515495984</v>
      </c>
      <c r="O3" s="7">
        <v>79379</v>
      </c>
      <c r="P3" s="8">
        <f>O3/$AI3</f>
        <v>0.03305268592890543</v>
      </c>
      <c r="Q3" s="7">
        <v>75595</v>
      </c>
      <c r="R3" s="8">
        <f>Q3/$AI3</f>
        <v>0.03147706311235473</v>
      </c>
      <c r="S3" s="7">
        <v>55866</v>
      </c>
      <c r="T3" s="8">
        <f>S3/$AI3</f>
        <v>0.023262088866126192</v>
      </c>
      <c r="U3" s="7">
        <v>18937</v>
      </c>
      <c r="V3" s="8">
        <f>U3/$AI3</f>
        <v>0.00788519272648537</v>
      </c>
      <c r="W3" s="7">
        <v>19496</v>
      </c>
      <c r="X3" s="8">
        <f>W3/$AI3</f>
        <v>0.00811795518802127</v>
      </c>
      <c r="Y3" s="7">
        <v>20617</v>
      </c>
      <c r="Z3" s="8">
        <f>Y3/$AI3</f>
        <v>0.008584729283516336</v>
      </c>
      <c r="AA3" s="7">
        <v>10407</v>
      </c>
      <c r="AB3" s="8">
        <f>AA3/$AI3</f>
        <v>0.004333379136322186</v>
      </c>
      <c r="AC3" s="7">
        <v>6470</v>
      </c>
      <c r="AD3" s="8">
        <f>AC3/$AI3</f>
        <v>0.002694048526184736</v>
      </c>
      <c r="AE3" s="7">
        <v>7348</v>
      </c>
      <c r="AF3" s="8">
        <f>AE3/$AI3</f>
        <v>0.0030596396553949673</v>
      </c>
      <c r="AG3" s="7">
        <v>3085</v>
      </c>
      <c r="AH3" s="8">
        <f>AG3/$AI3</f>
        <v>0.0012845656419288888</v>
      </c>
      <c r="AI3" s="7">
        <f>SUM(AG3+AE3+AC3+AA3+Y3+W3+U3+S3+Q3+O3+M3+K3+I3+G3+E3)</f>
        <v>2401590</v>
      </c>
      <c r="AJ3" s="7">
        <v>71164</v>
      </c>
      <c r="AK3" s="8">
        <f>AJ3/$C3</f>
        <v>0.02777221662204083</v>
      </c>
      <c r="AL3" s="7">
        <v>88544</v>
      </c>
      <c r="AM3" s="8">
        <f>AL3/$C3</f>
        <v>0.0345548753384012</v>
      </c>
      <c r="AN3" s="7">
        <v>1119</v>
      </c>
      <c r="AO3" s="8">
        <f>AN3/$C3</f>
        <v>0.0004366970715539274</v>
      </c>
    </row>
    <row r="4" spans="1:41" ht="39.75" customHeight="1">
      <c r="A4" s="4" t="s">
        <v>20</v>
      </c>
      <c r="B4" s="7">
        <v>102764</v>
      </c>
      <c r="C4" s="7">
        <v>60391</v>
      </c>
      <c r="D4" s="8">
        <f>C4/B4</f>
        <v>0.5876668872367755</v>
      </c>
      <c r="E4" s="7">
        <v>8103</v>
      </c>
      <c r="F4" s="8">
        <f>E4/$AI4</f>
        <v>0.1453218314532183</v>
      </c>
      <c r="G4" s="7">
        <v>7161</v>
      </c>
      <c r="H4" s="8">
        <f>G4/$AI4</f>
        <v>0.12842769777076346</v>
      </c>
      <c r="I4" s="7">
        <v>2445</v>
      </c>
      <c r="J4" s="8">
        <f>I4/$AI4</f>
        <v>0.043849423411467206</v>
      </c>
      <c r="K4" s="7">
        <v>2297</v>
      </c>
      <c r="L4" s="8">
        <f>K4/$AI4</f>
        <v>0.04119514338492441</v>
      </c>
      <c r="M4" s="7">
        <v>1093</v>
      </c>
      <c r="N4" s="8">
        <f>M4/$AI4</f>
        <v>0.019602216682508652</v>
      </c>
      <c r="O4" s="7">
        <v>1270</v>
      </c>
      <c r="P4" s="8">
        <f>O4/$AI4</f>
        <v>0.022776592119657813</v>
      </c>
      <c r="Q4" s="7">
        <v>1109</v>
      </c>
      <c r="R4" s="8">
        <f>Q4/$AI4</f>
        <v>0.019889165874567336</v>
      </c>
      <c r="S4" s="7">
        <v>455</v>
      </c>
      <c r="T4" s="8">
        <f>S4/$AI4</f>
        <v>0.008160117649168745</v>
      </c>
      <c r="U4" s="7">
        <v>140</v>
      </c>
      <c r="V4" s="8">
        <f>U4/$AI4</f>
        <v>0.0025108054305134596</v>
      </c>
      <c r="W4" s="7">
        <v>296</v>
      </c>
      <c r="X4" s="8">
        <f>W4/$AI4</f>
        <v>0.0053085600530856005</v>
      </c>
      <c r="Y4" s="7">
        <v>197</v>
      </c>
      <c r="Z4" s="8">
        <f>Y4/$AI4</f>
        <v>0.003533061927222511</v>
      </c>
      <c r="AA4" s="7">
        <v>131</v>
      </c>
      <c r="AB4" s="8">
        <f>AA4/$AI4</f>
        <v>0.0023493965099804517</v>
      </c>
      <c r="AC4" s="7">
        <v>20686</v>
      </c>
      <c r="AD4" s="8">
        <f>AC4/$AI4</f>
        <v>0.3709894366828673</v>
      </c>
      <c r="AE4" s="7">
        <v>10320</v>
      </c>
      <c r="AF4" s="8">
        <f>AE4/$AI4</f>
        <v>0.1850822288778493</v>
      </c>
      <c r="AG4" s="7">
        <v>56</v>
      </c>
      <c r="AH4" s="8">
        <f>AG4/$AI4</f>
        <v>0.0010043221722053838</v>
      </c>
      <c r="AI4" s="7">
        <f>SUM(AG4+AE4+AC4+AA4+Y4+W4+U4+S4+Q4+O4+M4+K4+I4+G4+E4)</f>
        <v>55759</v>
      </c>
      <c r="AJ4" s="7">
        <v>1602</v>
      </c>
      <c r="AK4" s="8">
        <f>AJ4/$C4</f>
        <v>0.026527131526220795</v>
      </c>
      <c r="AL4" s="7">
        <v>3026</v>
      </c>
      <c r="AM4" s="8">
        <f>AL4/$C4</f>
        <v>0.05010680399397261</v>
      </c>
      <c r="AN4" s="7">
        <v>4</v>
      </c>
      <c r="AO4" s="8">
        <f>AN4/$C4</f>
        <v>6.623503502177477E-05</v>
      </c>
    </row>
    <row r="5" spans="1:41" ht="39.75" customHeight="1">
      <c r="A5" s="4" t="s">
        <v>21</v>
      </c>
      <c r="B5" s="7">
        <v>1369143</v>
      </c>
      <c r="C5" s="7">
        <v>889660</v>
      </c>
      <c r="D5" s="8">
        <f>C5/B5</f>
        <v>0.6497933378763212</v>
      </c>
      <c r="E5" s="7">
        <v>292319</v>
      </c>
      <c r="F5" s="8">
        <f>E5/$AI5</f>
        <v>0.3440714793523449</v>
      </c>
      <c r="G5" s="7">
        <v>253019</v>
      </c>
      <c r="H5" s="8">
        <f>G5/$AI5</f>
        <v>0.2978137638478886</v>
      </c>
      <c r="I5" s="7">
        <v>83785</v>
      </c>
      <c r="J5" s="8">
        <f>I5/$AI5</f>
        <v>0.09861838914862263</v>
      </c>
      <c r="K5" s="7">
        <v>73407</v>
      </c>
      <c r="L5" s="8">
        <f>K5/$AI5</f>
        <v>0.08640305654034662</v>
      </c>
      <c r="M5" s="7">
        <v>42146</v>
      </c>
      <c r="N5" s="8">
        <f>M5/$AI5</f>
        <v>0.04960757449493166</v>
      </c>
      <c r="O5" s="7">
        <v>33278</v>
      </c>
      <c r="P5" s="8">
        <f>O5/$AI5</f>
        <v>0.039169573958200914</v>
      </c>
      <c r="Q5" s="7">
        <v>24836</v>
      </c>
      <c r="R5" s="8">
        <f>Q5/$AI5</f>
        <v>0.029232992933045193</v>
      </c>
      <c r="S5" s="7">
        <v>19557</v>
      </c>
      <c r="T5" s="8">
        <f>S5/$AI5</f>
        <v>0.02301939292927866</v>
      </c>
      <c r="U5" s="7">
        <v>4893</v>
      </c>
      <c r="V5" s="8">
        <f>U5/$AI5</f>
        <v>0.005759262136470854</v>
      </c>
      <c r="W5" s="7">
        <v>8831</v>
      </c>
      <c r="X5" s="8">
        <f>W5/$AI5</f>
        <v>0.010394450015772352</v>
      </c>
      <c r="Y5" s="7">
        <v>5133</v>
      </c>
      <c r="Z5" s="8">
        <f>Y5/$AI5</f>
        <v>0.006041752002146923</v>
      </c>
      <c r="AA5" s="7">
        <v>3801</v>
      </c>
      <c r="AB5" s="8">
        <f>AA5/$AI5</f>
        <v>0.004473933247644741</v>
      </c>
      <c r="AC5" s="7">
        <v>1241</v>
      </c>
      <c r="AD5" s="8">
        <f>AC5/$AI5</f>
        <v>0.0014607080137666727</v>
      </c>
      <c r="AE5" s="7">
        <v>1384</v>
      </c>
      <c r="AF5" s="8">
        <f>AE5/$AI5</f>
        <v>0.0016290248920653304</v>
      </c>
      <c r="AG5" s="7">
        <v>1958</v>
      </c>
      <c r="AH5" s="8">
        <f>AG5/$AI5</f>
        <v>0.0023046464874739284</v>
      </c>
      <c r="AI5" s="7">
        <f>SUM(AG5+AE5+AC5+AA5+Y5+W5+U5+S5+Q5+O5+M5+K5+I5+G5+E5)</f>
        <v>849588</v>
      </c>
      <c r="AJ5" s="7">
        <v>16091</v>
      </c>
      <c r="AK5" s="8">
        <f>AJ5/$C5</f>
        <v>0.01808668480093519</v>
      </c>
      <c r="AL5" s="7">
        <v>23887</v>
      </c>
      <c r="AM5" s="8">
        <f>AL5/$C5</f>
        <v>0.026849582986758987</v>
      </c>
      <c r="AN5" s="7">
        <v>94</v>
      </c>
      <c r="AO5" s="8">
        <f>AN5/$C5</f>
        <v>0.00010565834138884518</v>
      </c>
    </row>
    <row r="6" spans="1:41" ht="39.75" customHeight="1">
      <c r="A6" s="4" t="s">
        <v>22</v>
      </c>
      <c r="B6" s="7">
        <v>7626476</v>
      </c>
      <c r="C6" s="7">
        <v>5591622</v>
      </c>
      <c r="D6" s="8">
        <f>C6/B6</f>
        <v>0.7331855499184683</v>
      </c>
      <c r="E6" s="7">
        <v>1819888</v>
      </c>
      <c r="F6" s="8">
        <f>E6/$AI6</f>
        <v>0.3387010202600342</v>
      </c>
      <c r="G6" s="7">
        <v>1146814</v>
      </c>
      <c r="H6" s="8">
        <f>G6/$AI6</f>
        <v>0.21343460248569737</v>
      </c>
      <c r="I6" s="7">
        <v>1221274</v>
      </c>
      <c r="J6" s="8">
        <f>I6/$AI6</f>
        <v>0.2272924211913332</v>
      </c>
      <c r="K6" s="7">
        <v>349763</v>
      </c>
      <c r="L6" s="8">
        <f>K6/$AI6</f>
        <v>0.06509471184447083</v>
      </c>
      <c r="M6" s="7">
        <v>269441</v>
      </c>
      <c r="N6" s="8">
        <f>M6/$AI6</f>
        <v>0.05014591095709399</v>
      </c>
      <c r="O6" s="7">
        <v>146910</v>
      </c>
      <c r="P6" s="8">
        <f>O6/$AI6</f>
        <v>0.027341554472803613</v>
      </c>
      <c r="Q6" s="7">
        <v>149005</v>
      </c>
      <c r="R6" s="8">
        <f>Q6/$AI6</f>
        <v>0.02773145683901778</v>
      </c>
      <c r="S6" s="7">
        <v>106126</v>
      </c>
      <c r="T6" s="8">
        <f>S6/$AI6</f>
        <v>0.019751206929281576</v>
      </c>
      <c r="U6" s="7">
        <v>47152</v>
      </c>
      <c r="V6" s="8">
        <f>U6/$AI6</f>
        <v>0.008775501848081383</v>
      </c>
      <c r="W6" s="7">
        <v>35919</v>
      </c>
      <c r="X6" s="8">
        <f>W6/$AI6</f>
        <v>0.006684917943697726</v>
      </c>
      <c r="Y6" s="7">
        <v>30362</v>
      </c>
      <c r="Z6" s="8">
        <f>Y6/$AI6</f>
        <v>0.0056506995909282095</v>
      </c>
      <c r="AA6" s="7">
        <v>30933</v>
      </c>
      <c r="AB6" s="8">
        <f>AA6/$AI6</f>
        <v>0.00575696892319947</v>
      </c>
      <c r="AC6" s="7">
        <v>4458</v>
      </c>
      <c r="AD6" s="8">
        <f>AC6/$AI6</f>
        <v>0.0008296824575574059</v>
      </c>
      <c r="AE6" s="7">
        <v>7978</v>
      </c>
      <c r="AF6" s="8">
        <f>AE6/$AI6</f>
        <v>0.0014847928771630741</v>
      </c>
      <c r="AG6" s="7">
        <v>7117</v>
      </c>
      <c r="AH6" s="8">
        <f>AG6/$AI6</f>
        <v>0.0013245513796402103</v>
      </c>
      <c r="AI6" s="7">
        <f>SUM(AG6+AE6+AC6+AA6+Y6+W6+U6+S6+Q6+O6+M6+K6+I6+G6+E6)</f>
        <v>5373140</v>
      </c>
      <c r="AJ6" s="7">
        <v>92741</v>
      </c>
      <c r="AK6" s="8">
        <f>AJ6/$C6</f>
        <v>0.016585706258398725</v>
      </c>
      <c r="AL6" s="7">
        <v>123597</v>
      </c>
      <c r="AM6" s="8">
        <f>AL6/$C6</f>
        <v>0.02210396196309407</v>
      </c>
      <c r="AN6" s="7">
        <v>2144</v>
      </c>
      <c r="AO6" s="8">
        <f>AN6/$C6</f>
        <v>0.00038343078269596905</v>
      </c>
    </row>
    <row r="7" spans="1:41" ht="39.75" customHeight="1">
      <c r="A7" s="4" t="s">
        <v>26</v>
      </c>
      <c r="B7" s="2">
        <f>SUM(B3:B6)</f>
        <v>12697349</v>
      </c>
      <c r="C7" s="2">
        <f>SUM(C3:C6)</f>
        <v>9104090</v>
      </c>
      <c r="D7" s="3">
        <f>C7/B7</f>
        <v>0.7170071485000531</v>
      </c>
      <c r="E7" s="2">
        <f>SUM(E3:E6)</f>
        <v>2898742</v>
      </c>
      <c r="F7" s="3">
        <f>E7/$AI7</f>
        <v>0.3339534891222739</v>
      </c>
      <c r="G7" s="2">
        <f>SUM(G3:G6)</f>
        <v>1999836</v>
      </c>
      <c r="H7" s="3">
        <f>G7/$AI7</f>
        <v>0.23039380871851714</v>
      </c>
      <c r="I7" s="2">
        <f>SUM(I3:I6)</f>
        <v>1684243</v>
      </c>
      <c r="J7" s="3">
        <f>I7/$AI7</f>
        <v>0.19403549069898804</v>
      </c>
      <c r="K7" s="2">
        <f>SUM(K3:K6)</f>
        <v>634541</v>
      </c>
      <c r="L7" s="3">
        <f>K7/$AI7</f>
        <v>0.0731031533476028</v>
      </c>
      <c r="M7" s="2">
        <f>SUM(M3:M6)</f>
        <v>459983</v>
      </c>
      <c r="N7" s="3">
        <f>M7/$AI7</f>
        <v>0.052992963080857464</v>
      </c>
      <c r="O7" s="2">
        <f>SUM(O3:O6)</f>
        <v>260837</v>
      </c>
      <c r="P7" s="3">
        <f>O7/$AI7</f>
        <v>0.03005007904883793</v>
      </c>
      <c r="Q7" s="2">
        <f>SUM(Q3:Q6)</f>
        <v>250545</v>
      </c>
      <c r="R7" s="3">
        <f>Q7/$AI7</f>
        <v>0.028864375281463517</v>
      </c>
      <c r="S7" s="2">
        <f>SUM(S3:S6)</f>
        <v>182004</v>
      </c>
      <c r="T7" s="3">
        <f>S7/$AI7</f>
        <v>0.020968016758376683</v>
      </c>
      <c r="U7" s="2">
        <f>SUM(U3:U6)</f>
        <v>71122</v>
      </c>
      <c r="V7" s="3">
        <f>U7/$AI7</f>
        <v>0.008193706115740678</v>
      </c>
      <c r="W7" s="2">
        <f>SUM(W3:W6)</f>
        <v>64542</v>
      </c>
      <c r="X7" s="3">
        <f>W7/$AI7</f>
        <v>0.00743564832431786</v>
      </c>
      <c r="Y7" s="2">
        <f>SUM(Y3:Y6)</f>
        <v>56309</v>
      </c>
      <c r="Z7" s="3">
        <f>Y7/$AI7</f>
        <v>0.006487154434229097</v>
      </c>
      <c r="AA7" s="2">
        <f>SUM(AA3:AA6)</f>
        <v>45272</v>
      </c>
      <c r="AB7" s="3">
        <f>AA7/$AI7</f>
        <v>0.005215621935151036</v>
      </c>
      <c r="AC7" s="2">
        <f>SUM(AC3:AC6)</f>
        <v>32855</v>
      </c>
      <c r="AD7" s="3">
        <f>AC7/$AI7</f>
        <v>0.0037851046713064875</v>
      </c>
      <c r="AE7" s="2">
        <f>SUM(AE3:AE6)</f>
        <v>27030</v>
      </c>
      <c r="AF7" s="3">
        <f>AE7/$AI7</f>
        <v>0.0031140276751001174</v>
      </c>
      <c r="AG7" s="2">
        <f>SUM(AG3:AG6)</f>
        <v>12216</v>
      </c>
      <c r="AH7" s="3">
        <f>AG7/$AI7</f>
        <v>0.0014073607872372561</v>
      </c>
      <c r="AI7" s="2">
        <f>SUM(AI3:AI6)</f>
        <v>8680077</v>
      </c>
      <c r="AJ7" s="2">
        <f>SUM(AJ3:AJ6)</f>
        <v>181598</v>
      </c>
      <c r="AK7" s="3">
        <f>AJ7/$C7</f>
        <v>0.01994685904906476</v>
      </c>
      <c r="AL7" s="2">
        <f>SUM(AL3:AL6)</f>
        <v>239054</v>
      </c>
      <c r="AM7" s="3">
        <f>AL7/$C7</f>
        <v>0.026257868716148457</v>
      </c>
      <c r="AN7" s="2">
        <f>SUM(AN3:AN6)</f>
        <v>3361</v>
      </c>
      <c r="AO7" s="3">
        <f>AN7/$C7</f>
        <v>0.00036917473355382033</v>
      </c>
    </row>
    <row r="8" spans="1:41" ht="11.25">
      <c r="A8" s="1"/>
      <c r="B8" s="10"/>
      <c r="C8" s="10"/>
      <c r="D8" s="11"/>
      <c r="E8" s="10"/>
      <c r="F8" s="11"/>
      <c r="G8" s="10"/>
      <c r="H8" s="11"/>
      <c r="I8" s="10"/>
      <c r="J8" s="11"/>
      <c r="K8" s="10"/>
      <c r="L8" s="11"/>
      <c r="M8" s="10"/>
      <c r="N8" s="11"/>
      <c r="O8" s="10"/>
      <c r="P8" s="11"/>
      <c r="Q8" s="10"/>
      <c r="R8" s="11"/>
      <c r="S8" s="10"/>
      <c r="T8" s="11"/>
      <c r="U8" s="10"/>
      <c r="V8" s="11"/>
      <c r="W8" s="10"/>
      <c r="X8" s="11"/>
      <c r="Y8" s="10"/>
      <c r="Z8" s="11"/>
      <c r="AA8" s="10"/>
      <c r="AB8" s="11"/>
      <c r="AC8" s="10"/>
      <c r="AD8" s="11"/>
      <c r="AE8" s="10"/>
      <c r="AF8" s="11"/>
      <c r="AG8" s="10"/>
      <c r="AH8" s="11"/>
      <c r="AI8" s="1"/>
      <c r="AJ8" s="10"/>
      <c r="AK8" s="11"/>
      <c r="AL8" s="10"/>
      <c r="AM8" s="11"/>
      <c r="AN8" s="10"/>
      <c r="AO8" s="11"/>
    </row>
  </sheetData>
  <mergeCells count="18">
    <mergeCell ref="AL2:AM2"/>
    <mergeCell ref="AN2:AO2"/>
    <mergeCell ref="AC2:AD2"/>
    <mergeCell ref="AE2:AF2"/>
    <mergeCell ref="AG2:AH2"/>
    <mergeCell ref="AJ2:AK2"/>
    <mergeCell ref="U2:V2"/>
    <mergeCell ref="W2:X2"/>
    <mergeCell ref="Y2:Z2"/>
    <mergeCell ref="AA2:AB2"/>
    <mergeCell ref="M2:N2"/>
    <mergeCell ref="O2:P2"/>
    <mergeCell ref="Q2:R2"/>
    <mergeCell ref="S2:T2"/>
    <mergeCell ref="E2:F2"/>
    <mergeCell ref="G2:H2"/>
    <mergeCell ref="I2:J2"/>
    <mergeCell ref="K2:L2"/>
  </mergeCells>
  <printOptions/>
  <pageMargins left="0.5905511811023623" right="0.5905511811023623" top="1.968503937007874" bottom="0.984251968503937" header="0.5118110236220472" footer="0.5118110236220472"/>
  <pageSetup horizontalDpi="600" verticalDpi="600" orientation="landscape" paperSize="8" scale="75" r:id="rId1"/>
  <headerFooter alignWithMargins="0">
    <oddHeader>&amp;LElezioni europee 6 - 7 giugno 2009. Risultati circ_nordovest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2009-06-15T10:28:19Z</cp:lastPrinted>
  <dcterms:created xsi:type="dcterms:W3CDTF">2009-06-08T07:06:32Z</dcterms:created>
  <dcterms:modified xsi:type="dcterms:W3CDTF">2009-06-15T10:28:20Z</dcterms:modified>
  <cp:category/>
  <cp:version/>
  <cp:contentType/>
  <cp:contentStatus/>
</cp:coreProperties>
</file>